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995" windowHeight="7875"/>
  </bookViews>
  <sheets>
    <sheet name="diem" sheetId="1" r:id="rId1"/>
    <sheet name="Bieu do don" sheetId="2" r:id="rId2"/>
    <sheet name="Bieu do cot" sheetId="3" r:id="rId3"/>
  </sheets>
  <calcPr calcId="125725"/>
</workbook>
</file>

<file path=xl/calcChain.xml><?xml version="1.0" encoding="utf-8"?>
<calcChain xmlns="http://schemas.openxmlformats.org/spreadsheetml/2006/main">
  <c r="T9" i="3"/>
  <c r="R9"/>
  <c r="P9"/>
  <c r="N9"/>
  <c r="L9"/>
  <c r="J9"/>
  <c r="H9"/>
  <c r="F9"/>
  <c r="D9"/>
  <c r="E5" s="1"/>
  <c r="B9"/>
  <c r="U8"/>
  <c r="S8"/>
  <c r="Q8"/>
  <c r="O8"/>
  <c r="M8"/>
  <c r="I8"/>
  <c r="G8"/>
  <c r="C8"/>
  <c r="U7"/>
  <c r="S7"/>
  <c r="Q7"/>
  <c r="O7"/>
  <c r="M7"/>
  <c r="K7"/>
  <c r="I7"/>
  <c r="G7"/>
  <c r="C7"/>
  <c r="U6"/>
  <c r="S6"/>
  <c r="Q6"/>
  <c r="O6"/>
  <c r="M6"/>
  <c r="K6"/>
  <c r="I6"/>
  <c r="G6"/>
  <c r="C6"/>
  <c r="U5"/>
  <c r="S5"/>
  <c r="Q5"/>
  <c r="O5"/>
  <c r="M5"/>
  <c r="K5"/>
  <c r="I5"/>
  <c r="G5"/>
  <c r="C5"/>
  <c r="U9" i="2"/>
  <c r="U8"/>
  <c r="U7"/>
  <c r="U6"/>
  <c r="S9"/>
  <c r="S8"/>
  <c r="S7"/>
  <c r="S6"/>
  <c r="Q9"/>
  <c r="Q8"/>
  <c r="Q7"/>
  <c r="Q6"/>
  <c r="O9"/>
  <c r="O8"/>
  <c r="O7"/>
  <c r="O6"/>
  <c r="M9"/>
  <c r="M8"/>
  <c r="M7"/>
  <c r="M6"/>
  <c r="K8"/>
  <c r="J10"/>
  <c r="K7" s="1"/>
  <c r="K6"/>
  <c r="I7"/>
  <c r="I8"/>
  <c r="I9"/>
  <c r="I6"/>
  <c r="G9"/>
  <c r="G8"/>
  <c r="G7"/>
  <c r="G6"/>
  <c r="C9"/>
  <c r="C8"/>
  <c r="C7"/>
  <c r="C6"/>
  <c r="T10"/>
  <c r="R10"/>
  <c r="P10"/>
  <c r="N10"/>
  <c r="L10"/>
  <c r="H10"/>
  <c r="F10"/>
  <c r="D10"/>
  <c r="E6" s="1"/>
  <c r="B10"/>
  <c r="L101" i="1"/>
  <c r="K101"/>
  <c r="J101"/>
  <c r="I101"/>
  <c r="H101"/>
  <c r="G101"/>
  <c r="F101"/>
  <c r="E101"/>
  <c r="D101"/>
  <c r="C101"/>
</calcChain>
</file>

<file path=xl/sharedStrings.xml><?xml version="1.0" encoding="utf-8"?>
<sst xmlns="http://schemas.openxmlformats.org/spreadsheetml/2006/main" count="339" uniqueCount="125">
  <si>
    <t>PHẦN A. HƯỚNG ĐẾN NGƯỜI BỆNH (19)</t>
  </si>
  <si>
    <t>A1. Chỉ dẫn, đón tiếp, hướng dẫn, cấp cứu người bệnh (6)</t>
  </si>
  <si>
    <t>PK</t>
  </si>
  <si>
    <t>Nội</t>
  </si>
  <si>
    <t>Ngoại</t>
  </si>
  <si>
    <t>Nhi</t>
  </si>
  <si>
    <t>LCK</t>
  </si>
  <si>
    <t>Sản</t>
  </si>
  <si>
    <t>ĐY</t>
  </si>
  <si>
    <t>CĐHA</t>
  </si>
  <si>
    <t>XN</t>
  </si>
  <si>
    <t>HSCC</t>
  </si>
  <si>
    <t>A1.1</t>
  </si>
  <si>
    <t>A1.2</t>
  </si>
  <si>
    <t>A1.3</t>
  </si>
  <si>
    <t>A1.4</t>
  </si>
  <si>
    <t>A1.5</t>
  </si>
  <si>
    <t>A1.6</t>
  </si>
  <si>
    <t>A2. Điều kiện cơ sở vật chất phục vụ người bệnh (5)</t>
  </si>
  <si>
    <t>A2.1</t>
  </si>
  <si>
    <t>A2.2</t>
  </si>
  <si>
    <t>A2.3</t>
  </si>
  <si>
    <t>A2.4</t>
  </si>
  <si>
    <t>A2.5</t>
  </si>
  <si>
    <t>A3. Môi trường chăm sóc người bệnh (2)</t>
  </si>
  <si>
    <t>A3.1</t>
  </si>
  <si>
    <t xml:space="preserve">A3.2 </t>
  </si>
  <si>
    <t>A4. Quyền và lợi ích của người bệnh (6)</t>
  </si>
  <si>
    <t>A4.1</t>
  </si>
  <si>
    <t>A4.2</t>
  </si>
  <si>
    <t>A4.3</t>
  </si>
  <si>
    <t>A4.4</t>
  </si>
  <si>
    <t>A4.5</t>
  </si>
  <si>
    <t>PHẦN C. HOẠT ĐỘNG CHUYÊN MÔN (38)</t>
  </si>
  <si>
    <t xml:space="preserve">C1. An ninh, trật tự và an toàn cháy nổ (2) </t>
  </si>
  <si>
    <t>C1.1</t>
  </si>
  <si>
    <t>C1.2</t>
  </si>
  <si>
    <t>C2. Quản lý hồ sơ bệnh án (2)</t>
  </si>
  <si>
    <t>C2.1</t>
  </si>
  <si>
    <t>C2.2</t>
  </si>
  <si>
    <t>C3. Ứng dụng công nghệ thông tin (2)</t>
  </si>
  <si>
    <t>C3.1</t>
  </si>
  <si>
    <t>C3.2</t>
  </si>
  <si>
    <t>C4. Phòng ngừa và kiểm soát nhiễm khuẩn (6)</t>
  </si>
  <si>
    <t>C4.1</t>
  </si>
  <si>
    <t>C4.2</t>
  </si>
  <si>
    <t>C4.3</t>
  </si>
  <si>
    <t>C4.4</t>
  </si>
  <si>
    <t>C4.5</t>
  </si>
  <si>
    <t>C4.6</t>
  </si>
  <si>
    <t>C5. Năng lực thực hiện kỹ thuật chuyên môn (6)</t>
  </si>
  <si>
    <t>C5.1</t>
  </si>
  <si>
    <t>C5.2</t>
  </si>
  <si>
    <t>C5.3</t>
  </si>
  <si>
    <t>C5.4</t>
  </si>
  <si>
    <t>C5.5</t>
  </si>
  <si>
    <t>C6. Hoạt động điều dưỡng và chăm sóc người bệnh (5)</t>
  </si>
  <si>
    <t>C6.1</t>
  </si>
  <si>
    <t>C6.2</t>
  </si>
  <si>
    <t>C6.3</t>
  </si>
  <si>
    <t>C7. Năng lực thực hiện chăm sóc dinh dưỡng và tiết chế (5)</t>
  </si>
  <si>
    <t>C7.1</t>
  </si>
  <si>
    <t>C7.2</t>
  </si>
  <si>
    <t>C7.3</t>
  </si>
  <si>
    <t>C7.4</t>
  </si>
  <si>
    <t>C7.5</t>
  </si>
  <si>
    <t>C8. Chất lượng xét nghiệm (2)</t>
  </si>
  <si>
    <t>C9. Quản lý cung ứng và sử dụng thuốc (6)</t>
  </si>
  <si>
    <t>C9.1</t>
  </si>
  <si>
    <t>C9.2</t>
  </si>
  <si>
    <t>C9.3</t>
  </si>
  <si>
    <t>C9.4</t>
  </si>
  <si>
    <t xml:space="preserve"> C9.5</t>
  </si>
  <si>
    <t>C9.6</t>
  </si>
  <si>
    <t>C10. Nghiên cứu khoa học (2)</t>
  </si>
  <si>
    <t>C10.1</t>
  </si>
  <si>
    <t>C10.2</t>
  </si>
  <si>
    <t>PHẦN D. HOẠT ĐỘNG CẢI TIẾN CHẤT LƯỢNG (9)</t>
  </si>
  <si>
    <t>D1. Thiết lập hệ thống và xây dựng, triển khai kế hoạch cải tiến chất lượng (3)</t>
  </si>
  <si>
    <t>D1.1</t>
  </si>
  <si>
    <t>D1.2</t>
  </si>
  <si>
    <t>D1.3</t>
  </si>
  <si>
    <t>D2. Phòng ngừa các sai sót, sự cố và cách khắc phục (2)</t>
  </si>
  <si>
    <t>D2.1</t>
  </si>
  <si>
    <t>D2.2</t>
  </si>
  <si>
    <t>D3. Đánh giá, đo lường, hợp tác và cải tiến chất lượng (4)</t>
  </si>
  <si>
    <t>D3.1</t>
  </si>
  <si>
    <t>D3.2</t>
  </si>
  <si>
    <t>D3.3</t>
  </si>
  <si>
    <t>PHẦN E.  TIÊU CHÍ ĐẶC THÙ CHUYÊN KHOA</t>
  </si>
  <si>
    <t>E1. Tiêu chí sản khoa, nhi khoa (áp dụng cho bệnh viện đa khoa có khoa Sản, Nhi và bệnh viện chuyên khoa Sản, Nhi) (4)</t>
  </si>
  <si>
    <t>E1.1</t>
  </si>
  <si>
    <t>E1.2</t>
  </si>
  <si>
    <t>E1.3</t>
  </si>
  <si>
    <t>E1.4</t>
  </si>
  <si>
    <t>Đoàn kiểm tra</t>
  </si>
  <si>
    <t>D2.3</t>
  </si>
  <si>
    <t>D2.4</t>
  </si>
  <si>
    <t>C8.1</t>
  </si>
  <si>
    <t>C8.2</t>
  </si>
  <si>
    <t>D2.5</t>
  </si>
  <si>
    <t>A4.6</t>
  </si>
  <si>
    <t>BẢNG TỔNG KẾT KIỂM TRA BỆNH VIỆN NĂM 2017</t>
  </si>
  <si>
    <t>Mức điểm</t>
  </si>
  <si>
    <t>Tỷ lệ</t>
  </si>
  <si>
    <t>Khoa Khám bệnh</t>
  </si>
  <si>
    <t>Khoa Nội</t>
  </si>
  <si>
    <t>Khoa Ngoại</t>
  </si>
  <si>
    <t>Khoa Nhi</t>
  </si>
  <si>
    <t>Khoa Liên Chuyên Khoa</t>
  </si>
  <si>
    <t>Khoa Sản</t>
  </si>
  <si>
    <t>Khoa YHCT-VLTL-PHCN</t>
  </si>
  <si>
    <t>Khoa Chẩn đoán hình ảnh</t>
  </si>
  <si>
    <t>Khoa Xét nghiệm</t>
  </si>
  <si>
    <t>Khoa Hồi sức -Cấp cứu</t>
  </si>
  <si>
    <t>Khám bệnh</t>
  </si>
  <si>
    <t>Đông y</t>
  </si>
  <si>
    <t>YHCT</t>
  </si>
  <si>
    <t>LCK                   Sản</t>
  </si>
  <si>
    <t>Tổng hợp</t>
  </si>
  <si>
    <t>Mức 4</t>
  </si>
  <si>
    <t>Mức 3</t>
  </si>
  <si>
    <t>Mức 2</t>
  </si>
  <si>
    <t>Mức 1</t>
  </si>
  <si>
    <t>Từ ngày 25/7/2017 đến 27/7/2017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</si>
</sst>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12"/>
      <name val="Times New Roman"/>
      <family val="1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sz val="12"/>
      <name val="Arial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wrapText="1"/>
    </xf>
    <xf numFmtId="0" fontId="3" fillId="0" borderId="6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justify"/>
    </xf>
    <xf numFmtId="0" fontId="3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0" fontId="12" fillId="0" borderId="1" xfId="1" applyFont="1" applyBorder="1" applyAlignment="1">
      <alignment horizontal="center" wrapText="1"/>
    </xf>
    <xf numFmtId="0" fontId="13" fillId="0" borderId="1" xfId="1" applyFont="1" applyBorder="1" applyAlignment="1">
      <alignment horizontal="center"/>
    </xf>
    <xf numFmtId="0" fontId="5" fillId="0" borderId="1" xfId="1" applyFont="1" applyBorder="1" applyAlignment="1">
      <alignment vertical="top"/>
    </xf>
    <xf numFmtId="164" fontId="10" fillId="0" borderId="1" xfId="1" applyNumberFormat="1" applyFont="1" applyBorder="1" applyAlignment="1">
      <alignment horizontal="center" wrapText="1"/>
    </xf>
    <xf numFmtId="164" fontId="10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4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 vertical="top" wrapText="1"/>
    </xf>
    <xf numFmtId="0" fontId="15" fillId="0" borderId="1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wrapText="1"/>
    </xf>
    <xf numFmtId="0" fontId="9" fillId="0" borderId="7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don'!$B$6:$B$9</c:f>
              <c:numCache>
                <c:formatCode>General</c:formatCode>
                <c:ptCount val="4"/>
                <c:pt idx="0">
                  <c:v>8</c:v>
                </c:pt>
                <c:pt idx="1">
                  <c:v>13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don'!$U$6:$U$9</c:f>
              <c:numCache>
                <c:formatCode>0.0</c:formatCode>
                <c:ptCount val="4"/>
                <c:pt idx="0">
                  <c:v>23.076923076923077</c:v>
                </c:pt>
                <c:pt idx="1">
                  <c:v>58.974358974358978</c:v>
                </c:pt>
                <c:pt idx="2">
                  <c:v>12.820512820512819</c:v>
                </c:pt>
                <c:pt idx="3">
                  <c:v>5.1282051282051277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'Bieu do cot'!$C$5:$U$5</c:f>
              <c:numCache>
                <c:formatCode>0.0</c:formatCode>
                <c:ptCount val="10"/>
                <c:pt idx="0">
                  <c:v>27.586206896551722</c:v>
                </c:pt>
                <c:pt idx="1">
                  <c:v>33.333333333333329</c:v>
                </c:pt>
                <c:pt idx="2">
                  <c:v>21.428571428571427</c:v>
                </c:pt>
                <c:pt idx="3">
                  <c:v>28.571428571428569</c:v>
                </c:pt>
                <c:pt idx="4">
                  <c:v>25.714285714285712</c:v>
                </c:pt>
                <c:pt idx="5">
                  <c:v>25.581395348837212</c:v>
                </c:pt>
                <c:pt idx="6">
                  <c:v>27.27272727272727</c:v>
                </c:pt>
                <c:pt idx="7">
                  <c:v>26.923076923076923</c:v>
                </c:pt>
                <c:pt idx="8">
                  <c:v>27.777777777777779</c:v>
                </c:pt>
                <c:pt idx="9">
                  <c:v>23.076923076923077</c:v>
                </c:pt>
              </c:numCache>
            </c:numRef>
          </c:val>
        </c:ser>
        <c:ser>
          <c:idx val="1"/>
          <c:order val="1"/>
          <c:val>
            <c:numRef>
              <c:f>'Bieu do cot'!$C$6:$U$6</c:f>
              <c:numCache>
                <c:formatCode>General</c:formatCode>
                <c:ptCount val="10"/>
                <c:pt idx="0" formatCode="0.0">
                  <c:v>44.827586206896555</c:v>
                </c:pt>
                <c:pt idx="1">
                  <c:v>33.299999999999997</c:v>
                </c:pt>
                <c:pt idx="2" formatCode="0.0">
                  <c:v>45.238095238095241</c:v>
                </c:pt>
                <c:pt idx="3" formatCode="0.0">
                  <c:v>62.857142857142854</c:v>
                </c:pt>
                <c:pt idx="4" formatCode="0.0">
                  <c:v>65.714285714285708</c:v>
                </c:pt>
                <c:pt idx="5" formatCode="0.0">
                  <c:v>53.488372093023251</c:v>
                </c:pt>
                <c:pt idx="6" formatCode="0.0">
                  <c:v>56.81818181818182</c:v>
                </c:pt>
                <c:pt idx="7">
                  <c:v>50</c:v>
                </c:pt>
                <c:pt idx="8">
                  <c:v>50</c:v>
                </c:pt>
                <c:pt idx="9" formatCode="0.0">
                  <c:v>58.974358974358978</c:v>
                </c:pt>
              </c:numCache>
            </c:numRef>
          </c:val>
        </c:ser>
        <c:ser>
          <c:idx val="2"/>
          <c:order val="2"/>
          <c:val>
            <c:numRef>
              <c:f>'Bieu do cot'!$C$7:$U$7</c:f>
              <c:numCache>
                <c:formatCode>General</c:formatCode>
                <c:ptCount val="10"/>
                <c:pt idx="0" formatCode="0.0">
                  <c:v>20.689655172413794</c:v>
                </c:pt>
                <c:pt idx="1">
                  <c:v>33.299999999999997</c:v>
                </c:pt>
                <c:pt idx="2" formatCode="0.0">
                  <c:v>26.190476190476193</c:v>
                </c:pt>
                <c:pt idx="3" formatCode="0.0">
                  <c:v>22.857142857142858</c:v>
                </c:pt>
                <c:pt idx="4" formatCode="0.0">
                  <c:v>8.5714285714285712</c:v>
                </c:pt>
                <c:pt idx="5" formatCode="0.0">
                  <c:v>18.604651162790699</c:v>
                </c:pt>
                <c:pt idx="6" formatCode="0.0">
                  <c:v>11.363636363636363</c:v>
                </c:pt>
                <c:pt idx="7" formatCode="0.0">
                  <c:v>15.384615384615385</c:v>
                </c:pt>
                <c:pt idx="8" formatCode="0.0">
                  <c:v>16.666666666666664</c:v>
                </c:pt>
                <c:pt idx="9" formatCode="0.0">
                  <c:v>12.820512820512819</c:v>
                </c:pt>
              </c:numCache>
            </c:numRef>
          </c:val>
        </c:ser>
        <c:ser>
          <c:idx val="3"/>
          <c:order val="3"/>
          <c:val>
            <c:numRef>
              <c:f>'Bieu do cot'!$C$8:$U$8</c:f>
              <c:numCache>
                <c:formatCode>General</c:formatCode>
                <c:ptCount val="10"/>
                <c:pt idx="0">
                  <c:v>10</c:v>
                </c:pt>
                <c:pt idx="2" formatCode="0.0">
                  <c:v>7.1428571428571423</c:v>
                </c:pt>
                <c:pt idx="3" formatCode="0.0">
                  <c:v>2.8571428571428572</c:v>
                </c:pt>
                <c:pt idx="5" formatCode="0.0">
                  <c:v>2.3255813953488373</c:v>
                </c:pt>
                <c:pt idx="6" formatCode="0.0">
                  <c:v>4.5454545454545459</c:v>
                </c:pt>
                <c:pt idx="7" formatCode="0.0">
                  <c:v>7.6923076923076925</c:v>
                </c:pt>
                <c:pt idx="8" formatCode="0.0">
                  <c:v>5.5555555555555554</c:v>
                </c:pt>
                <c:pt idx="9" formatCode="0.0">
                  <c:v>5.1282051282051277</c:v>
                </c:pt>
              </c:numCache>
            </c:numRef>
          </c:val>
        </c:ser>
        <c:shape val="box"/>
        <c:axId val="36625024"/>
        <c:axId val="36635008"/>
        <c:axId val="0"/>
      </c:bar3DChart>
      <c:catAx>
        <c:axId val="36625024"/>
        <c:scaling>
          <c:orientation val="minMax"/>
        </c:scaling>
        <c:axPos val="b"/>
        <c:tickLblPos val="nextTo"/>
        <c:crossAx val="36635008"/>
        <c:crosses val="autoZero"/>
        <c:auto val="1"/>
        <c:lblAlgn val="ctr"/>
        <c:lblOffset val="100"/>
      </c:catAx>
      <c:valAx>
        <c:axId val="36635008"/>
        <c:scaling>
          <c:orientation val="minMax"/>
        </c:scaling>
        <c:axPos val="l"/>
        <c:majorGridlines/>
        <c:numFmt formatCode="0.0" sourceLinked="1"/>
        <c:tickLblPos val="nextTo"/>
        <c:crossAx val="366250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don'!$E$6:$E$9</c:f>
              <c:numCache>
                <c:formatCode>General</c:formatCode>
                <c:ptCount val="4"/>
                <c:pt idx="0" formatCode="0.0">
                  <c:v>33.333333333333329</c:v>
                </c:pt>
                <c:pt idx="1">
                  <c:v>33.299999999999997</c:v>
                </c:pt>
                <c:pt idx="2">
                  <c:v>33.299999999999997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don'!$G$6:$G$9</c:f>
              <c:numCache>
                <c:formatCode>0.0</c:formatCode>
                <c:ptCount val="4"/>
                <c:pt idx="0">
                  <c:v>21.428571428571427</c:v>
                </c:pt>
                <c:pt idx="1">
                  <c:v>45.238095238095241</c:v>
                </c:pt>
                <c:pt idx="2">
                  <c:v>26.190476190476193</c:v>
                </c:pt>
                <c:pt idx="3">
                  <c:v>7.1428571428571423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don'!$I$6:$I$9</c:f>
              <c:numCache>
                <c:formatCode>0.0</c:formatCode>
                <c:ptCount val="4"/>
                <c:pt idx="0">
                  <c:v>28.571428571428569</c:v>
                </c:pt>
                <c:pt idx="1">
                  <c:v>62.857142857142854</c:v>
                </c:pt>
                <c:pt idx="2">
                  <c:v>22.857142857142858</c:v>
                </c:pt>
                <c:pt idx="3">
                  <c:v>2.8571428571428572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don'!$K$6:$K$9</c:f>
              <c:numCache>
                <c:formatCode>0.0</c:formatCode>
                <c:ptCount val="4"/>
                <c:pt idx="0">
                  <c:v>25.714285714285712</c:v>
                </c:pt>
                <c:pt idx="1">
                  <c:v>65.714285714285708</c:v>
                </c:pt>
                <c:pt idx="2">
                  <c:v>8.5714285714285712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don'!$M$6:$M$9</c:f>
              <c:numCache>
                <c:formatCode>0.0</c:formatCode>
                <c:ptCount val="4"/>
                <c:pt idx="0">
                  <c:v>25.581395348837212</c:v>
                </c:pt>
                <c:pt idx="1">
                  <c:v>53.488372093023251</c:v>
                </c:pt>
                <c:pt idx="2">
                  <c:v>18.604651162790699</c:v>
                </c:pt>
                <c:pt idx="3">
                  <c:v>2.3255813953488373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don'!$O$6:$O$9</c:f>
              <c:numCache>
                <c:formatCode>0.0</c:formatCode>
                <c:ptCount val="4"/>
                <c:pt idx="0">
                  <c:v>27.27272727272727</c:v>
                </c:pt>
                <c:pt idx="1">
                  <c:v>56.81818181818182</c:v>
                </c:pt>
                <c:pt idx="2">
                  <c:v>11.363636363636363</c:v>
                </c:pt>
                <c:pt idx="3">
                  <c:v>4.5454545454545459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don'!$Q$6:$Q$9</c:f>
              <c:numCache>
                <c:formatCode>General</c:formatCode>
                <c:ptCount val="4"/>
                <c:pt idx="0" formatCode="0.0">
                  <c:v>26.923076923076923</c:v>
                </c:pt>
                <c:pt idx="1">
                  <c:v>50</c:v>
                </c:pt>
                <c:pt idx="2" formatCode="0.0">
                  <c:v>15.384615384615385</c:v>
                </c:pt>
                <c:pt idx="3" formatCode="0.0">
                  <c:v>7.6923076923076925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'Bieu do don'!$S$6:$S$9</c:f>
              <c:numCache>
                <c:formatCode>General</c:formatCode>
                <c:ptCount val="4"/>
                <c:pt idx="0" formatCode="0.0">
                  <c:v>27.777777777777779</c:v>
                </c:pt>
                <c:pt idx="1">
                  <c:v>50</c:v>
                </c:pt>
                <c:pt idx="2" formatCode="0.0">
                  <c:v>16.666666666666664</c:v>
                </c:pt>
                <c:pt idx="3" formatCode="0.0">
                  <c:v>5.5555555555555554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0</xdr:rowOff>
    </xdr:from>
    <xdr:to>
      <xdr:col>7</xdr:col>
      <xdr:colOff>514350</xdr:colOff>
      <xdr:row>26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28575</xdr:rowOff>
    </xdr:from>
    <xdr:to>
      <xdr:col>7</xdr:col>
      <xdr:colOff>504825</xdr:colOff>
      <xdr:row>43</xdr:row>
      <xdr:rowOff>104775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7</xdr:col>
      <xdr:colOff>504825</xdr:colOff>
      <xdr:row>61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533400</xdr:colOff>
      <xdr:row>11</xdr:row>
      <xdr:rowOff>161925</xdr:rowOff>
    </xdr:from>
    <xdr:to>
      <xdr:col>16</xdr:col>
      <xdr:colOff>457200</xdr:colOff>
      <xdr:row>26</xdr:row>
      <xdr:rowOff>47625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</xdr:colOff>
      <xdr:row>29</xdr:row>
      <xdr:rowOff>0</xdr:rowOff>
    </xdr:from>
    <xdr:to>
      <xdr:col>16</xdr:col>
      <xdr:colOff>514350</xdr:colOff>
      <xdr:row>43</xdr:row>
      <xdr:rowOff>95250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</xdr:colOff>
      <xdr:row>47</xdr:row>
      <xdr:rowOff>9525</xdr:rowOff>
    </xdr:from>
    <xdr:to>
      <xdr:col>16</xdr:col>
      <xdr:colOff>523875</xdr:colOff>
      <xdr:row>61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65</xdr:row>
      <xdr:rowOff>28575</xdr:rowOff>
    </xdr:from>
    <xdr:to>
      <xdr:col>7</xdr:col>
      <xdr:colOff>504825</xdr:colOff>
      <xdr:row>79</xdr:row>
      <xdr:rowOff>104775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28575</xdr:colOff>
      <xdr:row>65</xdr:row>
      <xdr:rowOff>0</xdr:rowOff>
    </xdr:from>
    <xdr:to>
      <xdr:col>16</xdr:col>
      <xdr:colOff>533400</xdr:colOff>
      <xdr:row>79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83</xdr:row>
      <xdr:rowOff>0</xdr:rowOff>
    </xdr:from>
    <xdr:to>
      <xdr:col>7</xdr:col>
      <xdr:colOff>523875</xdr:colOff>
      <xdr:row>97</xdr:row>
      <xdr:rowOff>76200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28575</xdr:colOff>
      <xdr:row>82</xdr:row>
      <xdr:rowOff>180975</xdr:rowOff>
    </xdr:from>
    <xdr:to>
      <xdr:col>16</xdr:col>
      <xdr:colOff>533400</xdr:colOff>
      <xdr:row>97</xdr:row>
      <xdr:rowOff>66675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152400</xdr:rowOff>
    </xdr:from>
    <xdr:to>
      <xdr:col>24</xdr:col>
      <xdr:colOff>9524</xdr:colOff>
      <xdr:row>29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108"/>
  <sheetViews>
    <sheetView tabSelected="1" workbookViewId="0">
      <selection activeCell="N3" sqref="N3"/>
    </sheetView>
  </sheetViews>
  <sheetFormatPr defaultRowHeight="15"/>
  <cols>
    <col min="2" max="2" width="17.28515625" customWidth="1"/>
    <col min="3" max="12" width="9.5703125" customWidth="1"/>
  </cols>
  <sheetData>
    <row r="2" spans="1:12" ht="18.75">
      <c r="A2" s="29" t="s">
        <v>102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8.7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75">
      <c r="A5" s="7"/>
      <c r="B5" s="28" t="s">
        <v>0</v>
      </c>
      <c r="C5" s="28"/>
      <c r="D5" s="28"/>
      <c r="E5" s="28"/>
      <c r="F5" s="28"/>
      <c r="G5" s="28"/>
      <c r="H5" s="28"/>
      <c r="I5" s="28"/>
      <c r="J5" s="28"/>
      <c r="K5" s="8"/>
      <c r="L5" s="8"/>
    </row>
    <row r="6" spans="1:12" ht="47.25" customHeight="1">
      <c r="A6" s="27" t="s">
        <v>1</v>
      </c>
      <c r="B6" s="27"/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</row>
    <row r="7" spans="1:12">
      <c r="A7" s="5">
        <v>1</v>
      </c>
      <c r="B7" s="5" t="s">
        <v>12</v>
      </c>
      <c r="C7" s="18">
        <v>4</v>
      </c>
      <c r="D7" s="8"/>
      <c r="E7" s="8"/>
      <c r="F7" s="8">
        <v>4</v>
      </c>
      <c r="G7" s="8">
        <v>4</v>
      </c>
      <c r="H7" s="8">
        <v>3</v>
      </c>
      <c r="I7" s="8">
        <v>4</v>
      </c>
      <c r="J7" s="8"/>
      <c r="K7" s="8"/>
      <c r="L7" s="8"/>
    </row>
    <row r="8" spans="1:12">
      <c r="A8" s="5">
        <v>2</v>
      </c>
      <c r="B8" s="5" t="s">
        <v>13</v>
      </c>
      <c r="C8" s="18">
        <v>4</v>
      </c>
      <c r="D8" s="8"/>
      <c r="E8" s="8"/>
      <c r="F8" s="8">
        <v>3</v>
      </c>
      <c r="G8" s="8">
        <v>3</v>
      </c>
      <c r="H8" s="8">
        <v>4</v>
      </c>
      <c r="I8" s="8">
        <v>4</v>
      </c>
      <c r="J8" s="8"/>
      <c r="K8" s="8"/>
      <c r="L8" s="8"/>
    </row>
    <row r="9" spans="1:12">
      <c r="A9" s="5">
        <v>3</v>
      </c>
      <c r="B9" s="5" t="s">
        <v>14</v>
      </c>
      <c r="C9" s="18">
        <v>3</v>
      </c>
      <c r="D9" s="8"/>
      <c r="E9" s="8"/>
      <c r="F9" s="8"/>
      <c r="G9" s="8"/>
      <c r="H9" s="8"/>
      <c r="I9" s="8"/>
      <c r="J9" s="8"/>
      <c r="K9" s="8"/>
      <c r="L9" s="8"/>
    </row>
    <row r="10" spans="1:12">
      <c r="A10" s="5">
        <v>4</v>
      </c>
      <c r="B10" s="5" t="s">
        <v>15</v>
      </c>
      <c r="C10" s="18">
        <v>3</v>
      </c>
      <c r="D10" s="8"/>
      <c r="E10" s="8"/>
      <c r="F10" s="8"/>
      <c r="G10" s="8"/>
      <c r="H10" s="8"/>
      <c r="I10" s="8"/>
      <c r="J10" s="8"/>
      <c r="K10" s="8"/>
      <c r="L10" s="24">
        <v>3</v>
      </c>
    </row>
    <row r="11" spans="1:12">
      <c r="A11" s="5">
        <v>5</v>
      </c>
      <c r="B11" s="5" t="s">
        <v>16</v>
      </c>
      <c r="C11" s="18">
        <v>4</v>
      </c>
      <c r="D11" s="8"/>
      <c r="E11" s="8"/>
      <c r="F11" s="8"/>
      <c r="G11" s="8"/>
      <c r="H11" s="8"/>
      <c r="I11" s="8"/>
      <c r="J11" s="8"/>
      <c r="K11" s="8"/>
      <c r="L11" s="24"/>
    </row>
    <row r="12" spans="1:12">
      <c r="A12" s="5">
        <v>6</v>
      </c>
      <c r="B12" s="5" t="s">
        <v>17</v>
      </c>
      <c r="C12" s="18">
        <v>3</v>
      </c>
      <c r="D12" s="8"/>
      <c r="E12" s="8"/>
      <c r="F12" s="8"/>
      <c r="G12" s="8"/>
      <c r="H12" s="8"/>
      <c r="I12" s="8"/>
      <c r="J12" s="8"/>
      <c r="K12" s="8"/>
      <c r="L12" s="24"/>
    </row>
    <row r="13" spans="1:12" ht="38.25" customHeight="1">
      <c r="A13" s="27" t="s">
        <v>18</v>
      </c>
      <c r="B13" s="27"/>
      <c r="C13" s="3" t="s">
        <v>2</v>
      </c>
      <c r="D13" s="3" t="s">
        <v>3</v>
      </c>
      <c r="E13" s="3" t="s">
        <v>4</v>
      </c>
      <c r="F13" s="3" t="s">
        <v>5</v>
      </c>
      <c r="G13" s="4" t="s">
        <v>6</v>
      </c>
      <c r="H13" s="4" t="s">
        <v>7</v>
      </c>
      <c r="I13" s="4" t="s">
        <v>8</v>
      </c>
      <c r="J13" s="4" t="s">
        <v>9</v>
      </c>
      <c r="K13" s="4" t="s">
        <v>10</v>
      </c>
      <c r="L13" s="25" t="s">
        <v>11</v>
      </c>
    </row>
    <row r="14" spans="1:12">
      <c r="A14" s="5">
        <v>7</v>
      </c>
      <c r="B14" s="5" t="s">
        <v>19</v>
      </c>
      <c r="C14" s="6"/>
      <c r="D14" s="8">
        <v>3</v>
      </c>
      <c r="E14" s="8">
        <v>3</v>
      </c>
      <c r="F14" s="8">
        <v>3</v>
      </c>
      <c r="G14" s="8">
        <v>3</v>
      </c>
      <c r="H14" s="8">
        <v>3</v>
      </c>
      <c r="I14" s="8">
        <v>3</v>
      </c>
      <c r="J14" s="8"/>
      <c r="K14" s="8"/>
      <c r="L14" s="24">
        <v>3</v>
      </c>
    </row>
    <row r="15" spans="1:12">
      <c r="A15" s="5">
        <v>8</v>
      </c>
      <c r="B15" s="5" t="s">
        <v>20</v>
      </c>
      <c r="C15" s="6"/>
      <c r="D15" s="8">
        <v>3</v>
      </c>
      <c r="E15" s="8">
        <v>3</v>
      </c>
      <c r="F15" s="8">
        <v>3</v>
      </c>
      <c r="G15" s="8">
        <v>3</v>
      </c>
      <c r="H15" s="8">
        <v>3</v>
      </c>
      <c r="I15" s="8">
        <v>3</v>
      </c>
      <c r="J15" s="8">
        <v>4</v>
      </c>
      <c r="K15" s="8">
        <v>4</v>
      </c>
      <c r="L15" s="24">
        <v>3</v>
      </c>
    </row>
    <row r="16" spans="1:12">
      <c r="A16" s="5">
        <v>9</v>
      </c>
      <c r="B16" s="5" t="s">
        <v>21</v>
      </c>
      <c r="C16" s="6"/>
      <c r="D16" s="8">
        <v>4</v>
      </c>
      <c r="E16" s="8">
        <v>4</v>
      </c>
      <c r="F16" s="8">
        <v>4</v>
      </c>
      <c r="G16" s="8">
        <v>4</v>
      </c>
      <c r="H16" s="8">
        <v>4</v>
      </c>
      <c r="I16" s="8">
        <v>4</v>
      </c>
      <c r="J16" s="8"/>
      <c r="K16" s="8"/>
      <c r="L16" s="24">
        <v>4</v>
      </c>
    </row>
    <row r="17" spans="1:26">
      <c r="A17" s="5">
        <v>10</v>
      </c>
      <c r="B17" s="5" t="s">
        <v>22</v>
      </c>
      <c r="C17" s="6"/>
      <c r="D17" s="8">
        <v>3</v>
      </c>
      <c r="E17" s="8">
        <v>3</v>
      </c>
      <c r="F17" s="8">
        <v>3</v>
      </c>
      <c r="G17" s="8">
        <v>3</v>
      </c>
      <c r="H17" s="8">
        <v>3</v>
      </c>
      <c r="I17" s="8">
        <v>3</v>
      </c>
      <c r="J17" s="8"/>
      <c r="K17" s="8"/>
      <c r="L17" s="24">
        <v>3</v>
      </c>
    </row>
    <row r="18" spans="1:26">
      <c r="A18" s="5">
        <v>11</v>
      </c>
      <c r="B18" s="5" t="s">
        <v>23</v>
      </c>
      <c r="C18" s="6"/>
      <c r="D18" s="8">
        <v>3</v>
      </c>
      <c r="E18" s="8">
        <v>3</v>
      </c>
      <c r="F18" s="8">
        <v>3</v>
      </c>
      <c r="G18" s="8">
        <v>3</v>
      </c>
      <c r="H18" s="8">
        <v>3</v>
      </c>
      <c r="I18" s="8">
        <v>3</v>
      </c>
      <c r="J18" s="8"/>
      <c r="K18" s="8"/>
      <c r="L18" s="24">
        <v>3</v>
      </c>
    </row>
    <row r="19" spans="1:26" ht="32.25" customHeight="1">
      <c r="A19" s="30" t="s">
        <v>24</v>
      </c>
      <c r="B19" s="31"/>
      <c r="C19" s="3" t="s">
        <v>2</v>
      </c>
      <c r="D19" s="3" t="s">
        <v>3</v>
      </c>
      <c r="E19" s="3" t="s">
        <v>4</v>
      </c>
      <c r="F19" s="3" t="s">
        <v>5</v>
      </c>
      <c r="G19" s="4" t="s">
        <v>6</v>
      </c>
      <c r="H19" s="4" t="s">
        <v>7</v>
      </c>
      <c r="I19" s="4" t="s">
        <v>8</v>
      </c>
      <c r="J19" s="4" t="s">
        <v>9</v>
      </c>
      <c r="K19" s="4" t="s">
        <v>10</v>
      </c>
      <c r="L19" s="4" t="s">
        <v>11</v>
      </c>
    </row>
    <row r="20" spans="1:26">
      <c r="A20" s="5">
        <v>12</v>
      </c>
      <c r="B20" s="5" t="s">
        <v>25</v>
      </c>
      <c r="C20" s="6"/>
      <c r="D20" s="8">
        <v>4</v>
      </c>
      <c r="E20" s="8">
        <v>4</v>
      </c>
      <c r="F20" s="8">
        <v>4</v>
      </c>
      <c r="G20" s="8">
        <v>4</v>
      </c>
      <c r="H20" s="8">
        <v>4</v>
      </c>
      <c r="I20" s="8">
        <v>4</v>
      </c>
      <c r="J20" s="8"/>
      <c r="K20" s="8"/>
      <c r="L20" s="24">
        <v>4</v>
      </c>
    </row>
    <row r="21" spans="1:26">
      <c r="A21" s="5">
        <v>13</v>
      </c>
      <c r="B21" s="5" t="s">
        <v>26</v>
      </c>
      <c r="C21" s="6"/>
      <c r="D21" s="8">
        <v>4</v>
      </c>
      <c r="E21" s="8">
        <v>4</v>
      </c>
      <c r="F21" s="8">
        <v>4</v>
      </c>
      <c r="G21" s="8">
        <v>4</v>
      </c>
      <c r="H21" s="8">
        <v>4</v>
      </c>
      <c r="I21" s="8">
        <v>4</v>
      </c>
      <c r="J21" s="8"/>
      <c r="K21" s="8"/>
      <c r="L21" s="24">
        <v>4</v>
      </c>
    </row>
    <row r="22" spans="1:26" ht="38.25" customHeight="1">
      <c r="A22" s="30" t="s">
        <v>27</v>
      </c>
      <c r="B22" s="31"/>
      <c r="C22" s="3" t="s">
        <v>2</v>
      </c>
      <c r="D22" s="3" t="s">
        <v>3</v>
      </c>
      <c r="E22" s="3" t="s">
        <v>4</v>
      </c>
      <c r="F22" s="3" t="s">
        <v>5</v>
      </c>
      <c r="G22" s="4" t="s">
        <v>6</v>
      </c>
      <c r="H22" s="4" t="s">
        <v>7</v>
      </c>
      <c r="I22" s="4" t="s">
        <v>8</v>
      </c>
      <c r="J22" s="4" t="s">
        <v>9</v>
      </c>
      <c r="K22" s="4" t="s">
        <v>10</v>
      </c>
      <c r="L22" s="4" t="s">
        <v>11</v>
      </c>
    </row>
    <row r="23" spans="1:26">
      <c r="A23" s="5">
        <v>14</v>
      </c>
      <c r="B23" s="5" t="s">
        <v>28</v>
      </c>
      <c r="C23" s="6">
        <v>4</v>
      </c>
      <c r="D23" s="8">
        <v>4</v>
      </c>
      <c r="E23" s="8">
        <v>4</v>
      </c>
      <c r="F23" s="8">
        <v>4</v>
      </c>
      <c r="G23" s="8">
        <v>4</v>
      </c>
      <c r="H23" s="8">
        <v>4</v>
      </c>
      <c r="I23" s="8">
        <v>4</v>
      </c>
      <c r="J23" s="8">
        <v>4</v>
      </c>
      <c r="K23" s="8">
        <v>4</v>
      </c>
      <c r="L23" s="8">
        <v>4</v>
      </c>
    </row>
    <row r="24" spans="1:26">
      <c r="A24" s="5">
        <v>15</v>
      </c>
      <c r="B24" s="5" t="s">
        <v>29</v>
      </c>
      <c r="C24" s="6">
        <v>4</v>
      </c>
      <c r="D24" s="8">
        <v>4</v>
      </c>
      <c r="E24" s="8">
        <v>4</v>
      </c>
      <c r="F24" s="8">
        <v>4</v>
      </c>
      <c r="G24" s="8">
        <v>4</v>
      </c>
      <c r="H24" s="8">
        <v>4</v>
      </c>
      <c r="I24" s="8">
        <v>4</v>
      </c>
      <c r="J24" s="8">
        <v>4</v>
      </c>
      <c r="K24" s="8">
        <v>4</v>
      </c>
      <c r="L24" s="8">
        <v>4</v>
      </c>
    </row>
    <row r="25" spans="1:26">
      <c r="A25" s="5">
        <v>16</v>
      </c>
      <c r="B25" s="5" t="s">
        <v>30</v>
      </c>
      <c r="C25" s="6"/>
      <c r="D25" s="8"/>
      <c r="E25" s="8"/>
      <c r="F25" s="8">
        <v>4</v>
      </c>
      <c r="G25" s="8"/>
      <c r="H25" s="8"/>
      <c r="I25" s="8"/>
      <c r="J25" s="8"/>
      <c r="K25" s="8"/>
      <c r="L25" s="8"/>
    </row>
    <row r="26" spans="1:26">
      <c r="A26" s="5">
        <v>17</v>
      </c>
      <c r="B26" s="5" t="s">
        <v>31</v>
      </c>
      <c r="C26" s="6"/>
      <c r="D26" s="8"/>
      <c r="E26" s="8"/>
      <c r="F26" s="8"/>
      <c r="G26" s="8"/>
      <c r="H26" s="8"/>
      <c r="I26" s="8"/>
      <c r="J26" s="8"/>
      <c r="K26" s="8"/>
      <c r="L26" s="8"/>
    </row>
    <row r="27" spans="1:26">
      <c r="A27" s="5">
        <v>18</v>
      </c>
      <c r="B27" s="5" t="s">
        <v>32</v>
      </c>
      <c r="C27" s="6">
        <v>4</v>
      </c>
      <c r="D27" s="8">
        <v>4</v>
      </c>
      <c r="E27" s="8">
        <v>4</v>
      </c>
      <c r="F27" s="8">
        <v>1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4</v>
      </c>
    </row>
    <row r="28" spans="1:26">
      <c r="A28" s="5">
        <v>19</v>
      </c>
      <c r="B28" s="5" t="s">
        <v>101</v>
      </c>
      <c r="C28" s="6">
        <v>3</v>
      </c>
      <c r="D28" s="8">
        <v>3</v>
      </c>
      <c r="E28" s="8">
        <v>3</v>
      </c>
      <c r="F28" s="8">
        <v>3</v>
      </c>
      <c r="G28" s="8">
        <v>3</v>
      </c>
      <c r="H28" s="8">
        <v>3</v>
      </c>
      <c r="I28" s="8">
        <v>3</v>
      </c>
      <c r="J28" s="8">
        <v>3</v>
      </c>
      <c r="K28" s="8">
        <v>3</v>
      </c>
      <c r="L28" s="8">
        <v>3</v>
      </c>
    </row>
    <row r="29" spans="1:26" ht="15.75">
      <c r="A29" s="10"/>
      <c r="B29" s="28" t="s">
        <v>33</v>
      </c>
      <c r="C29" s="28"/>
      <c r="D29" s="28"/>
      <c r="E29" s="28"/>
      <c r="F29" s="28"/>
      <c r="G29" s="28"/>
      <c r="H29" s="28"/>
      <c r="I29" s="28"/>
      <c r="J29" s="28"/>
      <c r="K29" s="8"/>
      <c r="L29" s="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8.25">
      <c r="A30" s="5"/>
      <c r="B30" s="3" t="s">
        <v>34</v>
      </c>
      <c r="C30" s="3" t="s">
        <v>2</v>
      </c>
      <c r="D30" s="3" t="s">
        <v>3</v>
      </c>
      <c r="E30" s="3" t="s">
        <v>4</v>
      </c>
      <c r="F30" s="3" t="s">
        <v>5</v>
      </c>
      <c r="G30" s="4" t="s">
        <v>6</v>
      </c>
      <c r="H30" s="4" t="s">
        <v>7</v>
      </c>
      <c r="I30" s="4" t="s">
        <v>8</v>
      </c>
      <c r="J30" s="4" t="s">
        <v>9</v>
      </c>
      <c r="K30" s="4" t="s">
        <v>10</v>
      </c>
      <c r="L30" s="4" t="s">
        <v>11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5">
        <v>34</v>
      </c>
      <c r="B31" s="5" t="s">
        <v>35</v>
      </c>
      <c r="C31" s="6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5">
        <v>35</v>
      </c>
      <c r="B32" s="5" t="s">
        <v>36</v>
      </c>
      <c r="C32" s="6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7" ht="30" customHeight="1">
      <c r="A33" s="27" t="s">
        <v>37</v>
      </c>
      <c r="B33" s="27"/>
      <c r="C33" s="3" t="s">
        <v>2</v>
      </c>
      <c r="D33" s="3" t="s">
        <v>3</v>
      </c>
      <c r="E33" s="3" t="s">
        <v>4</v>
      </c>
      <c r="F33" s="3" t="s">
        <v>5</v>
      </c>
      <c r="G33" s="4" t="s">
        <v>6</v>
      </c>
      <c r="H33" s="4" t="s">
        <v>7</v>
      </c>
      <c r="I33" s="4" t="s">
        <v>8</v>
      </c>
      <c r="J33" s="4" t="s">
        <v>9</v>
      </c>
      <c r="K33" s="4" t="s">
        <v>10</v>
      </c>
      <c r="L33" s="4" t="s">
        <v>11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5">
        <v>36</v>
      </c>
      <c r="B34" s="5" t="s">
        <v>38</v>
      </c>
      <c r="C34" s="6"/>
      <c r="D34" s="8">
        <v>2</v>
      </c>
      <c r="E34" s="8">
        <v>2</v>
      </c>
      <c r="F34" s="8">
        <v>3</v>
      </c>
      <c r="G34" s="8">
        <v>3</v>
      </c>
      <c r="H34" s="8">
        <v>2</v>
      </c>
      <c r="I34" s="8">
        <v>3</v>
      </c>
      <c r="J34" s="8"/>
      <c r="K34" s="8"/>
      <c r="L34" s="24">
        <v>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>
      <c r="A35" s="5">
        <v>37</v>
      </c>
      <c r="B35" s="5" t="s">
        <v>39</v>
      </c>
      <c r="C35" s="6"/>
      <c r="D35" s="8">
        <v>3</v>
      </c>
      <c r="E35" s="8">
        <v>3</v>
      </c>
      <c r="F35" s="8">
        <v>3</v>
      </c>
      <c r="G35" s="8">
        <v>3</v>
      </c>
      <c r="H35" s="8">
        <v>3</v>
      </c>
      <c r="I35" s="8">
        <v>3</v>
      </c>
      <c r="J35" s="11"/>
      <c r="K35" s="11"/>
      <c r="L35" s="24">
        <v>3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1.5" customHeight="1">
      <c r="A36" s="27" t="s">
        <v>40</v>
      </c>
      <c r="B36" s="27"/>
      <c r="C36" s="3" t="s">
        <v>2</v>
      </c>
      <c r="D36" s="3" t="s">
        <v>3</v>
      </c>
      <c r="E36" s="3" t="s">
        <v>4</v>
      </c>
      <c r="F36" s="3" t="s">
        <v>5</v>
      </c>
      <c r="G36" s="4" t="s">
        <v>6</v>
      </c>
      <c r="H36" s="4" t="s">
        <v>7</v>
      </c>
      <c r="I36" s="4" t="s">
        <v>8</v>
      </c>
      <c r="J36" s="4" t="s">
        <v>9</v>
      </c>
      <c r="K36" s="4" t="s">
        <v>10</v>
      </c>
      <c r="L36" s="26" t="s">
        <v>11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5">
        <v>38</v>
      </c>
      <c r="B37" s="5" t="s">
        <v>41</v>
      </c>
      <c r="C37" s="8">
        <v>3</v>
      </c>
      <c r="D37" s="8">
        <v>3</v>
      </c>
      <c r="E37" s="8">
        <v>3</v>
      </c>
      <c r="F37" s="8">
        <v>3</v>
      </c>
      <c r="G37" s="8">
        <v>3</v>
      </c>
      <c r="H37" s="8">
        <v>3</v>
      </c>
      <c r="I37" s="8">
        <v>3</v>
      </c>
      <c r="J37" s="8">
        <v>3</v>
      </c>
      <c r="K37" s="8">
        <v>3</v>
      </c>
      <c r="L37" s="8">
        <v>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5">
        <v>39</v>
      </c>
      <c r="B38" s="5" t="s">
        <v>42</v>
      </c>
      <c r="C38" s="8">
        <v>3</v>
      </c>
      <c r="D38" s="8">
        <v>3</v>
      </c>
      <c r="E38" s="8">
        <v>3</v>
      </c>
      <c r="F38" s="8">
        <v>3</v>
      </c>
      <c r="G38" s="8">
        <v>3</v>
      </c>
      <c r="H38" s="8">
        <v>3</v>
      </c>
      <c r="I38" s="8">
        <v>3</v>
      </c>
      <c r="J38" s="8">
        <v>3</v>
      </c>
      <c r="K38" s="8">
        <v>3</v>
      </c>
      <c r="L38" s="8">
        <v>3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2" customHeight="1">
      <c r="A39" s="27" t="s">
        <v>43</v>
      </c>
      <c r="B39" s="27"/>
      <c r="C39" s="3" t="s">
        <v>2</v>
      </c>
      <c r="D39" s="3" t="s">
        <v>3</v>
      </c>
      <c r="E39" s="3" t="s">
        <v>4</v>
      </c>
      <c r="F39" s="3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5">
        <v>40</v>
      </c>
      <c r="B40" s="5" t="s">
        <v>44</v>
      </c>
      <c r="C40" s="8">
        <v>2</v>
      </c>
      <c r="D40" s="8">
        <v>2</v>
      </c>
      <c r="E40" s="8">
        <v>2</v>
      </c>
      <c r="F40" s="8">
        <v>2</v>
      </c>
      <c r="G40" s="8">
        <v>2</v>
      </c>
      <c r="H40" s="8">
        <v>2</v>
      </c>
      <c r="I40" s="8">
        <v>2</v>
      </c>
      <c r="J40" s="8">
        <v>2</v>
      </c>
      <c r="K40" s="8">
        <v>2</v>
      </c>
      <c r="L40" s="8">
        <v>2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5">
        <v>41</v>
      </c>
      <c r="B41" s="5" t="s">
        <v>45</v>
      </c>
      <c r="C41" s="8">
        <v>3</v>
      </c>
      <c r="D41" s="8">
        <v>3</v>
      </c>
      <c r="E41" s="8">
        <v>3</v>
      </c>
      <c r="F41" s="8">
        <v>3</v>
      </c>
      <c r="G41" s="8">
        <v>3</v>
      </c>
      <c r="H41" s="8">
        <v>3</v>
      </c>
      <c r="I41" s="8">
        <v>3</v>
      </c>
      <c r="J41" s="8">
        <v>3</v>
      </c>
      <c r="K41" s="8">
        <v>3</v>
      </c>
      <c r="L41" s="8">
        <v>3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5">
        <v>42</v>
      </c>
      <c r="B42" s="5" t="s">
        <v>46</v>
      </c>
      <c r="C42" s="8">
        <v>2</v>
      </c>
      <c r="D42" s="8">
        <v>2</v>
      </c>
      <c r="E42" s="8">
        <v>2</v>
      </c>
      <c r="F42" s="8">
        <v>2</v>
      </c>
      <c r="G42" s="8">
        <v>2</v>
      </c>
      <c r="H42" s="8">
        <v>2</v>
      </c>
      <c r="I42" s="8">
        <v>2</v>
      </c>
      <c r="J42" s="8">
        <v>2</v>
      </c>
      <c r="K42" s="8">
        <v>2</v>
      </c>
      <c r="L42" s="8">
        <v>2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5">
        <v>43</v>
      </c>
      <c r="B43" s="5" t="s">
        <v>47</v>
      </c>
      <c r="C43" s="8">
        <v>2</v>
      </c>
      <c r="D43" s="8">
        <v>2</v>
      </c>
      <c r="E43" s="8">
        <v>2</v>
      </c>
      <c r="F43" s="8">
        <v>2</v>
      </c>
      <c r="G43" s="8">
        <v>2</v>
      </c>
      <c r="H43" s="8">
        <v>2</v>
      </c>
      <c r="I43" s="8">
        <v>2</v>
      </c>
      <c r="J43" s="8">
        <v>2</v>
      </c>
      <c r="K43" s="8">
        <v>2</v>
      </c>
      <c r="L43" s="8">
        <v>2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5">
        <v>44</v>
      </c>
      <c r="B44" s="5" t="s">
        <v>48</v>
      </c>
      <c r="C44" s="8">
        <v>4</v>
      </c>
      <c r="D44" s="8">
        <v>4</v>
      </c>
      <c r="E44" s="8">
        <v>4</v>
      </c>
      <c r="F44" s="8">
        <v>4</v>
      </c>
      <c r="G44" s="8">
        <v>4</v>
      </c>
      <c r="H44" s="8">
        <v>4</v>
      </c>
      <c r="I44" s="8">
        <v>4</v>
      </c>
      <c r="J44" s="8">
        <v>4</v>
      </c>
      <c r="K44" s="8">
        <v>4</v>
      </c>
      <c r="L44" s="8">
        <v>4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5">
        <v>45</v>
      </c>
      <c r="B45" s="5" t="s">
        <v>49</v>
      </c>
      <c r="C45" s="6"/>
      <c r="D45" s="8"/>
      <c r="E45" s="8"/>
      <c r="F45" s="8"/>
      <c r="G45" s="8"/>
      <c r="H45" s="8"/>
      <c r="I45" s="8"/>
      <c r="J45" s="8"/>
      <c r="K45" s="8"/>
      <c r="L45" s="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4.25" customHeight="1">
      <c r="A46" s="27" t="s">
        <v>50</v>
      </c>
      <c r="B46" s="27"/>
      <c r="C46" s="3" t="s">
        <v>2</v>
      </c>
      <c r="D46" s="3" t="s">
        <v>3</v>
      </c>
      <c r="E46" s="3" t="s">
        <v>4</v>
      </c>
      <c r="F46" s="3" t="s">
        <v>5</v>
      </c>
      <c r="G46" s="4" t="s">
        <v>6</v>
      </c>
      <c r="H46" s="4" t="s">
        <v>7</v>
      </c>
      <c r="I46" s="4" t="s">
        <v>8</v>
      </c>
      <c r="J46" s="4" t="s">
        <v>9</v>
      </c>
      <c r="K46" s="4" t="s">
        <v>10</v>
      </c>
      <c r="L46" s="4" t="s">
        <v>11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5">
        <v>46</v>
      </c>
      <c r="B47" s="5" t="s">
        <v>51</v>
      </c>
      <c r="C47" s="6"/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5">
        <v>47</v>
      </c>
      <c r="B48" s="5" t="s">
        <v>52</v>
      </c>
      <c r="C48" s="6"/>
      <c r="D48" s="8">
        <v>3</v>
      </c>
      <c r="E48" s="8">
        <v>3</v>
      </c>
      <c r="F48" s="8">
        <v>1</v>
      </c>
      <c r="G48" s="8">
        <v>3</v>
      </c>
      <c r="H48" s="8">
        <v>3</v>
      </c>
      <c r="I48" s="8">
        <v>3</v>
      </c>
      <c r="J48" s="8">
        <v>3</v>
      </c>
      <c r="K48" s="8">
        <v>3</v>
      </c>
      <c r="L48" s="8">
        <v>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12">
      <c r="A49" s="5">
        <v>48</v>
      </c>
      <c r="B49" s="5" t="s">
        <v>53</v>
      </c>
      <c r="C49" s="6"/>
      <c r="D49" s="8">
        <v>3</v>
      </c>
      <c r="E49" s="8">
        <v>3</v>
      </c>
      <c r="F49" s="8">
        <v>3</v>
      </c>
      <c r="G49" s="8">
        <v>3</v>
      </c>
      <c r="H49" s="8">
        <v>3</v>
      </c>
      <c r="I49" s="8">
        <v>3</v>
      </c>
      <c r="J49" s="8">
        <v>3</v>
      </c>
      <c r="K49" s="8">
        <v>3</v>
      </c>
      <c r="L49" s="8">
        <v>3</v>
      </c>
    </row>
    <row r="50" spans="1:12">
      <c r="A50" s="5">
        <v>49</v>
      </c>
      <c r="B50" s="5" t="s">
        <v>54</v>
      </c>
      <c r="C50" s="6"/>
      <c r="D50" s="8">
        <v>3</v>
      </c>
      <c r="E50" s="8">
        <v>3</v>
      </c>
      <c r="F50" s="8">
        <v>3</v>
      </c>
      <c r="G50" s="8">
        <v>3</v>
      </c>
      <c r="H50" s="8">
        <v>3</v>
      </c>
      <c r="I50" s="8">
        <v>3</v>
      </c>
      <c r="J50" s="8">
        <v>3</v>
      </c>
      <c r="K50" s="8">
        <v>3</v>
      </c>
      <c r="L50" s="8">
        <v>3</v>
      </c>
    </row>
    <row r="51" spans="1:12">
      <c r="A51" s="5">
        <v>50</v>
      </c>
      <c r="B51" s="5" t="s">
        <v>55</v>
      </c>
      <c r="C51" s="6"/>
      <c r="D51" s="8"/>
      <c r="E51" s="8"/>
      <c r="F51" s="8"/>
      <c r="G51" s="8"/>
      <c r="H51" s="8"/>
      <c r="I51" s="8"/>
      <c r="J51" s="8"/>
      <c r="K51" s="8"/>
      <c r="L51" s="8"/>
    </row>
    <row r="52" spans="1:12" ht="48" customHeight="1">
      <c r="A52" s="27" t="s">
        <v>56</v>
      </c>
      <c r="B52" s="27"/>
      <c r="C52" s="3" t="s">
        <v>2</v>
      </c>
      <c r="D52" s="3" t="s">
        <v>3</v>
      </c>
      <c r="E52" s="3" t="s">
        <v>4</v>
      </c>
      <c r="F52" s="3" t="s">
        <v>5</v>
      </c>
      <c r="G52" s="4" t="s">
        <v>6</v>
      </c>
      <c r="H52" s="4" t="s">
        <v>7</v>
      </c>
      <c r="I52" s="4" t="s">
        <v>8</v>
      </c>
      <c r="J52" s="4" t="s">
        <v>9</v>
      </c>
      <c r="K52" s="4" t="s">
        <v>10</v>
      </c>
      <c r="L52" s="4" t="s">
        <v>11</v>
      </c>
    </row>
    <row r="53" spans="1:12">
      <c r="A53" s="5">
        <v>52</v>
      </c>
      <c r="B53" s="5" t="s">
        <v>57</v>
      </c>
      <c r="C53" s="6"/>
      <c r="D53" s="8">
        <v>3</v>
      </c>
      <c r="E53" s="8">
        <v>2</v>
      </c>
      <c r="F53" s="8">
        <v>2</v>
      </c>
      <c r="G53" s="8">
        <v>2</v>
      </c>
      <c r="H53" s="8">
        <v>2</v>
      </c>
      <c r="I53" s="8">
        <v>2</v>
      </c>
      <c r="J53" s="8">
        <v>2</v>
      </c>
      <c r="K53" s="8">
        <v>2</v>
      </c>
      <c r="L53" s="8">
        <v>3</v>
      </c>
    </row>
    <row r="54" spans="1:12">
      <c r="A54" s="5">
        <v>53</v>
      </c>
      <c r="B54" s="5" t="s">
        <v>58</v>
      </c>
      <c r="C54" s="6"/>
      <c r="D54" s="8">
        <v>3</v>
      </c>
      <c r="E54" s="8">
        <v>3</v>
      </c>
      <c r="F54" s="8">
        <v>3</v>
      </c>
      <c r="G54" s="8">
        <v>3</v>
      </c>
      <c r="H54" s="8">
        <v>3</v>
      </c>
      <c r="I54" s="8">
        <v>3</v>
      </c>
      <c r="J54" s="8">
        <v>3</v>
      </c>
      <c r="K54" s="8">
        <v>3</v>
      </c>
      <c r="L54" s="8">
        <v>3</v>
      </c>
    </row>
    <row r="55" spans="1:12">
      <c r="A55" s="5">
        <v>54</v>
      </c>
      <c r="B55" s="5" t="s">
        <v>59</v>
      </c>
      <c r="C55" s="6"/>
      <c r="D55" s="8">
        <v>3</v>
      </c>
      <c r="E55" s="8">
        <v>3</v>
      </c>
      <c r="F55" s="8">
        <v>3</v>
      </c>
      <c r="G55" s="8">
        <v>3</v>
      </c>
      <c r="H55" s="8">
        <v>3</v>
      </c>
      <c r="I55" s="8">
        <v>3</v>
      </c>
      <c r="J55" s="8">
        <v>3</v>
      </c>
      <c r="K55" s="8">
        <v>3</v>
      </c>
      <c r="L55" s="8">
        <v>3</v>
      </c>
    </row>
    <row r="56" spans="1:12" ht="43.5" customHeight="1">
      <c r="A56" s="27" t="s">
        <v>60</v>
      </c>
      <c r="B56" s="27"/>
      <c r="C56" s="3" t="s">
        <v>2</v>
      </c>
      <c r="D56" s="3" t="s">
        <v>3</v>
      </c>
      <c r="E56" s="3" t="s">
        <v>4</v>
      </c>
      <c r="F56" s="3" t="s">
        <v>5</v>
      </c>
      <c r="G56" s="4" t="s">
        <v>6</v>
      </c>
      <c r="H56" s="4" t="s">
        <v>7</v>
      </c>
      <c r="I56" s="4" t="s">
        <v>8</v>
      </c>
      <c r="J56" s="4" t="s">
        <v>9</v>
      </c>
      <c r="K56" s="4" t="s">
        <v>10</v>
      </c>
      <c r="L56" s="4" t="s">
        <v>11</v>
      </c>
    </row>
    <row r="57" spans="1:12">
      <c r="A57" s="5">
        <v>57</v>
      </c>
      <c r="B57" s="5" t="s">
        <v>61</v>
      </c>
      <c r="C57" s="6"/>
      <c r="D57" s="8"/>
      <c r="E57" s="8"/>
      <c r="F57" s="8"/>
      <c r="G57" s="8"/>
      <c r="H57" s="8"/>
      <c r="I57" s="8"/>
      <c r="J57" s="8"/>
      <c r="K57" s="8"/>
      <c r="L57" s="8"/>
    </row>
    <row r="58" spans="1:12">
      <c r="A58" s="5">
        <v>58</v>
      </c>
      <c r="B58" s="5" t="s">
        <v>62</v>
      </c>
      <c r="C58" s="6"/>
      <c r="D58" s="8"/>
      <c r="E58" s="8"/>
      <c r="F58" s="8"/>
      <c r="G58" s="8"/>
      <c r="H58" s="8"/>
      <c r="I58" s="8"/>
      <c r="J58" s="8"/>
      <c r="K58" s="8"/>
      <c r="L58" s="8"/>
    </row>
    <row r="59" spans="1:12">
      <c r="A59" s="5">
        <v>59</v>
      </c>
      <c r="B59" s="5" t="s">
        <v>63</v>
      </c>
      <c r="C59" s="6"/>
      <c r="D59" s="8">
        <v>2</v>
      </c>
      <c r="E59" s="8">
        <v>2</v>
      </c>
      <c r="F59" s="8">
        <v>3</v>
      </c>
      <c r="G59" s="8">
        <v>3</v>
      </c>
      <c r="H59" s="8">
        <v>2</v>
      </c>
      <c r="I59" s="8">
        <v>3</v>
      </c>
      <c r="J59" s="8"/>
      <c r="K59" s="8"/>
      <c r="L59" s="8">
        <v>3</v>
      </c>
    </row>
    <row r="60" spans="1:12">
      <c r="A60" s="5">
        <v>60</v>
      </c>
      <c r="B60" s="5" t="s">
        <v>64</v>
      </c>
      <c r="C60" s="6"/>
      <c r="D60" s="8">
        <v>3</v>
      </c>
      <c r="E60" s="8">
        <v>3</v>
      </c>
      <c r="F60" s="8">
        <v>3</v>
      </c>
      <c r="G60" s="8">
        <v>3</v>
      </c>
      <c r="H60" s="8">
        <v>3</v>
      </c>
      <c r="I60" s="8">
        <v>3</v>
      </c>
      <c r="J60" s="8"/>
      <c r="K60" s="8"/>
      <c r="L60" s="8">
        <v>3</v>
      </c>
    </row>
    <row r="61" spans="1:12">
      <c r="A61" s="5">
        <v>61</v>
      </c>
      <c r="B61" s="5" t="s">
        <v>65</v>
      </c>
      <c r="C61" s="6"/>
      <c r="D61" s="8"/>
      <c r="E61" s="8"/>
      <c r="F61" s="8"/>
      <c r="G61" s="8"/>
      <c r="H61" s="8"/>
      <c r="I61" s="8"/>
      <c r="J61" s="8"/>
      <c r="K61" s="8"/>
      <c r="L61" s="8"/>
    </row>
    <row r="62" spans="1:12" ht="33" customHeight="1">
      <c r="A62" s="27" t="s">
        <v>66</v>
      </c>
      <c r="B62" s="27"/>
      <c r="C62" s="3" t="s">
        <v>2</v>
      </c>
      <c r="D62" s="3" t="s">
        <v>3</v>
      </c>
      <c r="E62" s="3" t="s">
        <v>4</v>
      </c>
      <c r="F62" s="3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</row>
    <row r="63" spans="1:12">
      <c r="A63" s="5"/>
      <c r="B63" s="5" t="s">
        <v>98</v>
      </c>
      <c r="C63" s="6"/>
      <c r="D63" s="8"/>
      <c r="E63" s="8"/>
      <c r="F63" s="8"/>
      <c r="G63" s="8"/>
      <c r="H63" s="8"/>
      <c r="I63" s="8"/>
      <c r="J63" s="8"/>
      <c r="K63" s="8">
        <v>3</v>
      </c>
      <c r="L63" s="8"/>
    </row>
    <row r="64" spans="1:12">
      <c r="A64" s="5"/>
      <c r="B64" s="5" t="s">
        <v>99</v>
      </c>
      <c r="C64" s="6"/>
      <c r="D64" s="8"/>
      <c r="E64" s="8"/>
      <c r="F64" s="8"/>
      <c r="G64" s="8"/>
      <c r="H64" s="8"/>
      <c r="I64" s="8"/>
      <c r="J64" s="8"/>
      <c r="K64" s="8">
        <v>3</v>
      </c>
      <c r="L64" s="8"/>
    </row>
    <row r="65" spans="1:12" ht="33" customHeight="1">
      <c r="A65" s="27" t="s">
        <v>67</v>
      </c>
      <c r="B65" s="27"/>
      <c r="C65" s="3" t="s">
        <v>2</v>
      </c>
      <c r="D65" s="3" t="s">
        <v>3</v>
      </c>
      <c r="E65" s="3" t="s">
        <v>4</v>
      </c>
      <c r="F65" s="3" t="s">
        <v>5</v>
      </c>
      <c r="G65" s="4" t="s">
        <v>6</v>
      </c>
      <c r="H65" s="4" t="s">
        <v>7</v>
      </c>
      <c r="I65" s="4" t="s">
        <v>8</v>
      </c>
      <c r="J65" s="4" t="s">
        <v>9</v>
      </c>
      <c r="K65" s="4" t="s">
        <v>10</v>
      </c>
      <c r="L65" s="4" t="s">
        <v>11</v>
      </c>
    </row>
    <row r="66" spans="1:12">
      <c r="A66" s="5">
        <v>64</v>
      </c>
      <c r="B66" s="5" t="s">
        <v>68</v>
      </c>
      <c r="C66" s="6"/>
      <c r="D66" s="8">
        <v>3</v>
      </c>
      <c r="E66" s="8">
        <v>3</v>
      </c>
      <c r="F66" s="8">
        <v>3</v>
      </c>
      <c r="G66" s="8">
        <v>3</v>
      </c>
      <c r="H66" s="8">
        <v>3</v>
      </c>
      <c r="I66" s="19">
        <v>3</v>
      </c>
      <c r="J66" s="8"/>
      <c r="K66" s="8"/>
      <c r="L66" s="19">
        <v>3</v>
      </c>
    </row>
    <row r="67" spans="1:12">
      <c r="A67" s="5">
        <v>65</v>
      </c>
      <c r="B67" s="5" t="s">
        <v>69</v>
      </c>
      <c r="C67" s="6"/>
      <c r="D67" s="8">
        <v>3</v>
      </c>
      <c r="E67" s="8">
        <v>3</v>
      </c>
      <c r="F67" s="8">
        <v>3</v>
      </c>
      <c r="G67" s="8">
        <v>3</v>
      </c>
      <c r="H67" s="8">
        <v>3</v>
      </c>
      <c r="I67" s="19">
        <v>3</v>
      </c>
      <c r="J67" s="8"/>
      <c r="K67" s="8"/>
      <c r="L67" s="19">
        <v>3</v>
      </c>
    </row>
    <row r="68" spans="1:12">
      <c r="A68" s="5">
        <v>66</v>
      </c>
      <c r="B68" s="5" t="s">
        <v>70</v>
      </c>
      <c r="C68" s="6"/>
      <c r="D68" s="8">
        <v>4</v>
      </c>
      <c r="E68" s="8">
        <v>4</v>
      </c>
      <c r="F68" s="8">
        <v>4</v>
      </c>
      <c r="G68" s="8">
        <v>4</v>
      </c>
      <c r="H68" s="8">
        <v>4</v>
      </c>
      <c r="I68" s="19">
        <v>4</v>
      </c>
      <c r="J68" s="8"/>
      <c r="K68" s="8"/>
      <c r="L68" s="19">
        <v>4</v>
      </c>
    </row>
    <row r="69" spans="1:12">
      <c r="A69" s="5">
        <v>67</v>
      </c>
      <c r="B69" s="5" t="s">
        <v>71</v>
      </c>
      <c r="C69" s="6"/>
      <c r="D69" s="8">
        <v>2</v>
      </c>
      <c r="E69" s="8">
        <v>3</v>
      </c>
      <c r="F69" s="8">
        <v>3</v>
      </c>
      <c r="G69" s="8">
        <v>3</v>
      </c>
      <c r="H69" s="8">
        <v>3</v>
      </c>
      <c r="I69" s="19">
        <v>3</v>
      </c>
      <c r="J69" s="8"/>
      <c r="K69" s="8"/>
      <c r="L69" s="19">
        <v>3</v>
      </c>
    </row>
    <row r="70" spans="1:12">
      <c r="A70" s="5">
        <v>68</v>
      </c>
      <c r="B70" s="5" t="s">
        <v>72</v>
      </c>
      <c r="C70" s="6"/>
      <c r="D70" s="8">
        <v>4</v>
      </c>
      <c r="E70" s="8">
        <v>4</v>
      </c>
      <c r="F70" s="8">
        <v>4</v>
      </c>
      <c r="G70" s="8">
        <v>4</v>
      </c>
      <c r="H70" s="8">
        <v>4</v>
      </c>
      <c r="I70" s="19">
        <v>4</v>
      </c>
      <c r="J70" s="8"/>
      <c r="K70" s="8"/>
      <c r="L70" s="19">
        <v>4</v>
      </c>
    </row>
    <row r="71" spans="1:12">
      <c r="A71" s="5">
        <v>69</v>
      </c>
      <c r="B71" s="5" t="s">
        <v>73</v>
      </c>
      <c r="C71" s="6"/>
      <c r="D71" s="8">
        <v>3</v>
      </c>
      <c r="E71" s="8">
        <v>3</v>
      </c>
      <c r="F71" s="8">
        <v>3</v>
      </c>
      <c r="G71" s="8">
        <v>3</v>
      </c>
      <c r="H71" s="8">
        <v>3</v>
      </c>
      <c r="I71" s="19">
        <v>3</v>
      </c>
      <c r="J71" s="8"/>
      <c r="K71" s="8"/>
      <c r="L71" s="19">
        <v>3</v>
      </c>
    </row>
    <row r="72" spans="1:12" ht="37.5" customHeight="1">
      <c r="A72" s="27" t="s">
        <v>74</v>
      </c>
      <c r="B72" s="27"/>
      <c r="C72" s="3" t="s">
        <v>2</v>
      </c>
      <c r="D72" s="3" t="s">
        <v>3</v>
      </c>
      <c r="E72" s="3" t="s">
        <v>4</v>
      </c>
      <c r="F72" s="3" t="s">
        <v>5</v>
      </c>
      <c r="G72" s="4" t="s">
        <v>6</v>
      </c>
      <c r="H72" s="4">
        <v>4</v>
      </c>
      <c r="I72" s="4" t="s">
        <v>8</v>
      </c>
      <c r="J72" s="4" t="s">
        <v>9</v>
      </c>
      <c r="K72" s="4" t="s">
        <v>10</v>
      </c>
      <c r="L72" s="4" t="s">
        <v>11</v>
      </c>
    </row>
    <row r="73" spans="1:12">
      <c r="A73" s="5">
        <v>70</v>
      </c>
      <c r="B73" s="5" t="s">
        <v>75</v>
      </c>
      <c r="C73" s="6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5">
        <v>71</v>
      </c>
      <c r="B74" s="5" t="s">
        <v>76</v>
      </c>
      <c r="C74" s="6">
        <v>1</v>
      </c>
      <c r="D74" s="8">
        <v>2</v>
      </c>
      <c r="E74" s="8">
        <v>1</v>
      </c>
      <c r="F74" s="8">
        <v>2</v>
      </c>
      <c r="G74" s="8">
        <v>2</v>
      </c>
      <c r="H74" s="8">
        <v>1</v>
      </c>
      <c r="I74" s="8">
        <v>1</v>
      </c>
      <c r="J74" s="8">
        <v>1</v>
      </c>
      <c r="K74" s="8">
        <v>2</v>
      </c>
      <c r="L74" s="8">
        <v>1</v>
      </c>
    </row>
    <row r="75" spans="1:12" ht="15.75">
      <c r="A75" s="10"/>
      <c r="B75" s="28" t="s">
        <v>77</v>
      </c>
      <c r="C75" s="28"/>
      <c r="D75" s="28"/>
      <c r="E75" s="28"/>
      <c r="F75" s="28"/>
      <c r="G75" s="28"/>
      <c r="H75" s="28"/>
      <c r="I75" s="28"/>
      <c r="J75" s="28"/>
      <c r="K75" s="8"/>
      <c r="L75" s="8"/>
    </row>
    <row r="76" spans="1:12" ht="55.5" customHeight="1">
      <c r="A76" s="27" t="s">
        <v>78</v>
      </c>
      <c r="B76" s="27"/>
      <c r="C76" s="3" t="s">
        <v>2</v>
      </c>
      <c r="D76" s="3" t="s">
        <v>3</v>
      </c>
      <c r="E76" s="3" t="s">
        <v>4</v>
      </c>
      <c r="F76" s="3" t="s">
        <v>5</v>
      </c>
      <c r="G76" s="4" t="s">
        <v>6</v>
      </c>
      <c r="H76" s="4" t="s">
        <v>7</v>
      </c>
      <c r="I76" s="4" t="s">
        <v>8</v>
      </c>
      <c r="J76" s="4" t="s">
        <v>9</v>
      </c>
      <c r="K76" s="4" t="s">
        <v>10</v>
      </c>
      <c r="L76" s="4" t="s">
        <v>11</v>
      </c>
    </row>
    <row r="77" spans="1:12">
      <c r="A77" s="5">
        <v>72</v>
      </c>
      <c r="B77" s="5" t="s">
        <v>79</v>
      </c>
      <c r="C77" s="6">
        <v>4</v>
      </c>
      <c r="D77" s="8">
        <v>4</v>
      </c>
      <c r="E77" s="8">
        <v>2</v>
      </c>
      <c r="F77" s="8">
        <v>2</v>
      </c>
      <c r="G77" s="8">
        <v>2</v>
      </c>
      <c r="H77" s="8">
        <v>2</v>
      </c>
      <c r="I77" s="8">
        <v>2</v>
      </c>
      <c r="J77" s="8">
        <v>4</v>
      </c>
      <c r="K77" s="8">
        <v>4</v>
      </c>
      <c r="L77" s="8">
        <v>2</v>
      </c>
    </row>
    <row r="78" spans="1:12">
      <c r="A78" s="5">
        <v>73</v>
      </c>
      <c r="B78" s="5" t="s">
        <v>80</v>
      </c>
      <c r="C78" s="6">
        <v>2</v>
      </c>
      <c r="D78" s="8">
        <v>3</v>
      </c>
      <c r="E78" s="8">
        <v>2</v>
      </c>
      <c r="F78" s="8">
        <v>2</v>
      </c>
      <c r="G78" s="8">
        <v>2</v>
      </c>
      <c r="H78" s="8">
        <v>2</v>
      </c>
      <c r="I78" s="8">
        <v>2</v>
      </c>
      <c r="J78" s="8">
        <v>2</v>
      </c>
      <c r="K78" s="8">
        <v>2</v>
      </c>
      <c r="L78" s="8">
        <v>2</v>
      </c>
    </row>
    <row r="79" spans="1:12">
      <c r="A79" s="5">
        <v>74</v>
      </c>
      <c r="B79" s="5" t="s">
        <v>81</v>
      </c>
      <c r="C79" s="6">
        <v>3</v>
      </c>
      <c r="D79" s="8">
        <v>3</v>
      </c>
      <c r="E79" s="8">
        <v>3</v>
      </c>
      <c r="F79" s="8">
        <v>3</v>
      </c>
      <c r="G79" s="8">
        <v>3</v>
      </c>
      <c r="H79" s="8">
        <v>3</v>
      </c>
      <c r="I79" s="8">
        <v>3</v>
      </c>
      <c r="J79" s="8">
        <v>3</v>
      </c>
      <c r="K79" s="8">
        <v>3</v>
      </c>
      <c r="L79" s="8">
        <v>3</v>
      </c>
    </row>
    <row r="80" spans="1:12" ht="44.25" customHeight="1">
      <c r="A80" s="27" t="s">
        <v>82</v>
      </c>
      <c r="B80" s="27"/>
      <c r="C80" s="3" t="s">
        <v>2</v>
      </c>
      <c r="D80" s="3" t="s">
        <v>3</v>
      </c>
      <c r="E80" s="3" t="s">
        <v>4</v>
      </c>
      <c r="F80" s="3" t="s">
        <v>5</v>
      </c>
      <c r="G80" s="4" t="s">
        <v>6</v>
      </c>
      <c r="H80" s="4" t="s">
        <v>7</v>
      </c>
      <c r="I80" s="4" t="s">
        <v>8</v>
      </c>
      <c r="J80" s="4" t="s">
        <v>9</v>
      </c>
      <c r="K80" s="4" t="s">
        <v>10</v>
      </c>
      <c r="L80" s="4" t="s">
        <v>11</v>
      </c>
    </row>
    <row r="81" spans="1:12">
      <c r="A81" s="5">
        <v>75</v>
      </c>
      <c r="B81" s="5" t="s">
        <v>83</v>
      </c>
      <c r="C81" s="6">
        <v>3</v>
      </c>
      <c r="D81" s="8">
        <v>3</v>
      </c>
      <c r="E81" s="8">
        <v>3</v>
      </c>
      <c r="F81" s="8">
        <v>3</v>
      </c>
      <c r="G81" s="8">
        <v>3</v>
      </c>
      <c r="H81" s="8">
        <v>3</v>
      </c>
      <c r="I81" s="8">
        <v>3</v>
      </c>
      <c r="J81" s="8">
        <v>3</v>
      </c>
      <c r="K81" s="8">
        <v>3</v>
      </c>
      <c r="L81" s="8">
        <v>3</v>
      </c>
    </row>
    <row r="82" spans="1:12">
      <c r="A82" s="5">
        <v>76</v>
      </c>
      <c r="B82" s="5" t="s">
        <v>84</v>
      </c>
      <c r="C82" s="6"/>
      <c r="D82" s="8">
        <v>3</v>
      </c>
      <c r="E82" s="8">
        <v>3</v>
      </c>
      <c r="F82" s="8">
        <v>3</v>
      </c>
      <c r="G82" s="8">
        <v>3</v>
      </c>
      <c r="H82" s="8">
        <v>3</v>
      </c>
      <c r="I82" s="8">
        <v>3</v>
      </c>
      <c r="J82" s="8">
        <v>3</v>
      </c>
      <c r="K82" s="8">
        <v>3</v>
      </c>
      <c r="L82" s="8">
        <v>3</v>
      </c>
    </row>
    <row r="83" spans="1:12">
      <c r="A83" s="5">
        <v>77</v>
      </c>
      <c r="B83" s="5" t="s">
        <v>96</v>
      </c>
      <c r="C83" s="6"/>
      <c r="D83" s="8">
        <v>2</v>
      </c>
      <c r="E83" s="8">
        <v>2</v>
      </c>
      <c r="F83" s="8">
        <v>3</v>
      </c>
      <c r="G83" s="8">
        <v>3</v>
      </c>
      <c r="H83" s="8">
        <v>3</v>
      </c>
      <c r="I83" s="8">
        <v>3</v>
      </c>
      <c r="J83" s="8">
        <v>3</v>
      </c>
      <c r="K83" s="8">
        <v>3</v>
      </c>
      <c r="L83" s="8">
        <v>3</v>
      </c>
    </row>
    <row r="84" spans="1:12">
      <c r="A84" s="5">
        <v>78</v>
      </c>
      <c r="B84" s="5" t="s">
        <v>97</v>
      </c>
      <c r="C84" s="6">
        <v>3</v>
      </c>
      <c r="D84" s="8">
        <v>3</v>
      </c>
      <c r="E84" s="8">
        <v>3</v>
      </c>
      <c r="F84" s="8">
        <v>3</v>
      </c>
      <c r="G84" s="8">
        <v>3</v>
      </c>
      <c r="H84" s="8">
        <v>3</v>
      </c>
      <c r="I84" s="8">
        <v>3</v>
      </c>
      <c r="J84" s="8">
        <v>3</v>
      </c>
      <c r="K84" s="8">
        <v>3</v>
      </c>
      <c r="L84" s="8">
        <v>3</v>
      </c>
    </row>
    <row r="85" spans="1:12">
      <c r="A85" s="5"/>
      <c r="B85" s="5" t="s">
        <v>100</v>
      </c>
      <c r="C85" s="6">
        <v>2</v>
      </c>
      <c r="D85" s="8">
        <v>2</v>
      </c>
      <c r="E85" s="8">
        <v>2</v>
      </c>
      <c r="F85" s="8">
        <v>2</v>
      </c>
      <c r="G85" s="8">
        <v>2</v>
      </c>
      <c r="H85" s="8">
        <v>2</v>
      </c>
      <c r="I85" s="8">
        <v>2</v>
      </c>
      <c r="J85" s="8">
        <v>2</v>
      </c>
      <c r="K85" s="8">
        <v>2</v>
      </c>
      <c r="L85" s="8">
        <v>2</v>
      </c>
    </row>
    <row r="86" spans="1:12" ht="45.75" customHeight="1">
      <c r="A86" s="27" t="s">
        <v>85</v>
      </c>
      <c r="B86" s="27"/>
      <c r="C86" s="3" t="s">
        <v>2</v>
      </c>
      <c r="D86" s="3" t="s">
        <v>3</v>
      </c>
      <c r="E86" s="3" t="s">
        <v>4</v>
      </c>
      <c r="F86" s="3" t="s">
        <v>5</v>
      </c>
      <c r="G86" s="4" t="s">
        <v>6</v>
      </c>
      <c r="H86" s="4" t="s">
        <v>7</v>
      </c>
      <c r="I86" s="4" t="s">
        <v>8</v>
      </c>
      <c r="J86" s="4" t="s">
        <v>9</v>
      </c>
      <c r="K86" s="4" t="s">
        <v>10</v>
      </c>
      <c r="L86" s="4" t="s">
        <v>11</v>
      </c>
    </row>
    <row r="87" spans="1:12">
      <c r="A87" s="5">
        <v>77</v>
      </c>
      <c r="B87" s="5" t="s">
        <v>86</v>
      </c>
      <c r="C87" s="6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5">
        <v>78</v>
      </c>
      <c r="B88" s="5" t="s">
        <v>87</v>
      </c>
      <c r="C88" s="6">
        <v>1</v>
      </c>
      <c r="D88" s="8">
        <v>4</v>
      </c>
      <c r="E88" s="8">
        <v>1</v>
      </c>
      <c r="F88" s="8">
        <v>1</v>
      </c>
      <c r="G88" s="8">
        <v>1</v>
      </c>
      <c r="H88" s="8">
        <v>1</v>
      </c>
      <c r="I88" s="8">
        <v>1</v>
      </c>
      <c r="J88" s="8">
        <v>1</v>
      </c>
      <c r="K88" s="8">
        <v>1</v>
      </c>
      <c r="L88" s="8">
        <v>1</v>
      </c>
    </row>
    <row r="89" spans="1:12">
      <c r="A89" s="5">
        <v>79</v>
      </c>
      <c r="B89" s="5" t="s">
        <v>88</v>
      </c>
      <c r="C89" s="6"/>
      <c r="D89" s="8"/>
      <c r="E89" s="8"/>
      <c r="F89" s="8"/>
      <c r="G89" s="8"/>
      <c r="H89" s="8"/>
      <c r="I89" s="8"/>
      <c r="J89" s="8"/>
      <c r="K89" s="8"/>
      <c r="L89" s="8"/>
    </row>
    <row r="90" spans="1:12" ht="15.75">
      <c r="A90" s="10"/>
      <c r="B90" s="28" t="s">
        <v>89</v>
      </c>
      <c r="C90" s="28"/>
      <c r="D90" s="28"/>
      <c r="E90" s="28"/>
      <c r="F90" s="28"/>
      <c r="G90" s="28"/>
      <c r="H90" s="28"/>
      <c r="I90" s="28"/>
      <c r="J90" s="28"/>
      <c r="K90" s="8"/>
      <c r="L90" s="8"/>
    </row>
    <row r="91" spans="1:12" ht="77.25" customHeight="1">
      <c r="A91" s="27" t="s">
        <v>90</v>
      </c>
      <c r="B91" s="27"/>
      <c r="C91" s="3" t="s">
        <v>2</v>
      </c>
      <c r="D91" s="3" t="s">
        <v>3</v>
      </c>
      <c r="E91" s="3" t="s">
        <v>4</v>
      </c>
      <c r="F91" s="3" t="s">
        <v>5</v>
      </c>
      <c r="G91" s="4" t="s">
        <v>6</v>
      </c>
      <c r="H91" s="4" t="s">
        <v>7</v>
      </c>
      <c r="I91" s="4" t="s">
        <v>8</v>
      </c>
      <c r="J91" s="4" t="s">
        <v>9</v>
      </c>
      <c r="K91" s="4" t="s">
        <v>10</v>
      </c>
      <c r="L91" s="4" t="s">
        <v>11</v>
      </c>
    </row>
    <row r="92" spans="1:12">
      <c r="A92" s="5">
        <v>80</v>
      </c>
      <c r="B92" s="5" t="s">
        <v>91</v>
      </c>
      <c r="C92" s="6"/>
      <c r="D92" s="8"/>
      <c r="E92" s="8"/>
      <c r="F92" s="8"/>
      <c r="G92" s="8"/>
      <c r="H92" s="8">
        <v>3</v>
      </c>
      <c r="I92" s="8"/>
      <c r="J92" s="8"/>
      <c r="K92" s="8"/>
      <c r="L92" s="8"/>
    </row>
    <row r="93" spans="1:12">
      <c r="A93" s="5">
        <v>81</v>
      </c>
      <c r="B93" s="5" t="s">
        <v>92</v>
      </c>
      <c r="C93" s="6"/>
      <c r="D93" s="8"/>
      <c r="E93" s="8"/>
      <c r="F93" s="8"/>
      <c r="G93" s="8"/>
      <c r="H93" s="8">
        <v>4</v>
      </c>
      <c r="I93" s="8"/>
      <c r="J93" s="8"/>
      <c r="K93" s="8"/>
      <c r="L93" s="8"/>
    </row>
    <row r="94" spans="1:12">
      <c r="A94" s="5">
        <v>82</v>
      </c>
      <c r="B94" s="5" t="s">
        <v>93</v>
      </c>
      <c r="C94" s="6"/>
      <c r="D94" s="8"/>
      <c r="E94" s="8"/>
      <c r="F94" s="8"/>
      <c r="G94" s="8"/>
      <c r="H94" s="8">
        <v>4</v>
      </c>
      <c r="I94" s="8"/>
      <c r="J94" s="8"/>
      <c r="K94" s="8"/>
      <c r="L94" s="8"/>
    </row>
    <row r="95" spans="1:12">
      <c r="A95" s="5">
        <v>83</v>
      </c>
      <c r="B95" s="5" t="s">
        <v>94</v>
      </c>
      <c r="C95" s="6"/>
      <c r="D95" s="8"/>
      <c r="E95" s="8"/>
      <c r="F95" s="8">
        <v>2</v>
      </c>
      <c r="G95" s="8"/>
      <c r="H95" s="8"/>
      <c r="I95" s="8"/>
      <c r="J95" s="8"/>
      <c r="K95" s="8"/>
      <c r="L95" s="8"/>
    </row>
    <row r="96" spans="1:12">
      <c r="A96" s="34" t="s">
        <v>119</v>
      </c>
      <c r="B96" s="5"/>
      <c r="C96" s="6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35"/>
      <c r="B97" s="14" t="s">
        <v>120</v>
      </c>
      <c r="C97" s="15">
        <v>8</v>
      </c>
      <c r="D97" s="16">
        <v>11</v>
      </c>
      <c r="E97" s="16">
        <v>9</v>
      </c>
      <c r="F97" s="16">
        <v>10</v>
      </c>
      <c r="G97" s="16">
        <v>9</v>
      </c>
      <c r="H97" s="16">
        <v>11</v>
      </c>
      <c r="I97" s="16">
        <v>12</v>
      </c>
      <c r="J97" s="16">
        <v>7</v>
      </c>
      <c r="K97" s="16">
        <v>5</v>
      </c>
      <c r="L97" s="16">
        <v>9</v>
      </c>
    </row>
    <row r="98" spans="1:12">
      <c r="A98" s="35"/>
      <c r="B98" s="14" t="s">
        <v>121</v>
      </c>
      <c r="C98" s="15">
        <v>13</v>
      </c>
      <c r="D98" s="16">
        <v>11</v>
      </c>
      <c r="E98" s="16">
        <v>19</v>
      </c>
      <c r="F98" s="16">
        <v>22</v>
      </c>
      <c r="G98" s="16">
        <v>23</v>
      </c>
      <c r="H98" s="16">
        <v>23</v>
      </c>
      <c r="I98" s="16">
        <v>25</v>
      </c>
      <c r="J98" s="16">
        <v>13</v>
      </c>
      <c r="K98" s="16">
        <v>9</v>
      </c>
      <c r="L98" s="16">
        <v>23</v>
      </c>
    </row>
    <row r="99" spans="1:12">
      <c r="A99" s="35"/>
      <c r="B99" s="14" t="s">
        <v>122</v>
      </c>
      <c r="C99" s="15">
        <v>6</v>
      </c>
      <c r="D99" s="16">
        <v>11</v>
      </c>
      <c r="E99" s="16">
        <v>11</v>
      </c>
      <c r="F99" s="16">
        <v>8</v>
      </c>
      <c r="G99" s="16">
        <v>3</v>
      </c>
      <c r="H99" s="16">
        <v>8</v>
      </c>
      <c r="I99" s="16">
        <v>5</v>
      </c>
      <c r="J99" s="16">
        <v>4</v>
      </c>
      <c r="K99" s="16">
        <v>3</v>
      </c>
      <c r="L99" s="16">
        <v>5</v>
      </c>
    </row>
    <row r="100" spans="1:12">
      <c r="A100" s="35"/>
      <c r="B100" s="14" t="s">
        <v>123</v>
      </c>
      <c r="C100" s="15">
        <v>2</v>
      </c>
      <c r="D100" s="16"/>
      <c r="E100" s="16">
        <v>3</v>
      </c>
      <c r="F100" s="16">
        <v>1</v>
      </c>
      <c r="G100" s="16"/>
      <c r="H100" s="16">
        <v>1</v>
      </c>
      <c r="I100" s="16">
        <v>2</v>
      </c>
      <c r="J100" s="16">
        <v>2</v>
      </c>
      <c r="K100" s="16">
        <v>1</v>
      </c>
      <c r="L100" s="16">
        <v>2</v>
      </c>
    </row>
    <row r="101" spans="1:12" ht="15.75" customHeight="1">
      <c r="A101" s="36"/>
      <c r="B101" s="17"/>
      <c r="C101" s="17">
        <f>SUM(C97:C100)</f>
        <v>29</v>
      </c>
      <c r="D101" s="17">
        <f>SUM(D97:D100)</f>
        <v>33</v>
      </c>
      <c r="E101" s="17">
        <f>SUM(E97:E100)</f>
        <v>42</v>
      </c>
      <c r="F101" s="17">
        <f>SUM(G97:G100)</f>
        <v>35</v>
      </c>
      <c r="G101" s="17">
        <f t="shared" ref="G101:L101" si="0">SUM(G97:G100)</f>
        <v>35</v>
      </c>
      <c r="H101" s="16">
        <f t="shared" si="0"/>
        <v>43</v>
      </c>
      <c r="I101" s="16">
        <f t="shared" si="0"/>
        <v>44</v>
      </c>
      <c r="J101" s="16">
        <f t="shared" si="0"/>
        <v>26</v>
      </c>
      <c r="K101" s="16">
        <f t="shared" si="0"/>
        <v>18</v>
      </c>
      <c r="L101" s="16">
        <f t="shared" si="0"/>
        <v>39</v>
      </c>
    </row>
    <row r="102" spans="1:12" ht="18.75">
      <c r="A102" s="2"/>
      <c r="B102" s="1"/>
      <c r="C102" s="1"/>
      <c r="D102" s="1"/>
      <c r="E102" s="1"/>
      <c r="F102" s="1"/>
      <c r="G102" s="1"/>
      <c r="H102" s="1"/>
      <c r="I102" s="1"/>
      <c r="J102" s="33" t="s">
        <v>95</v>
      </c>
      <c r="K102" s="33"/>
      <c r="L102" s="33"/>
    </row>
    <row r="103" spans="1:12" ht="18.7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</sheetData>
  <mergeCells count="25">
    <mergeCell ref="B90:J90"/>
    <mergeCell ref="J102:L102"/>
    <mergeCell ref="A22:B22"/>
    <mergeCell ref="A72:B72"/>
    <mergeCell ref="B75:J75"/>
    <mergeCell ref="A76:B76"/>
    <mergeCell ref="A80:B80"/>
    <mergeCell ref="A52:B52"/>
    <mergeCell ref="A56:B56"/>
    <mergeCell ref="A96:A101"/>
    <mergeCell ref="A91:B91"/>
    <mergeCell ref="A13:B13"/>
    <mergeCell ref="B29:J29"/>
    <mergeCell ref="B5:J5"/>
    <mergeCell ref="A2:L2"/>
    <mergeCell ref="A86:B86"/>
    <mergeCell ref="A62:B62"/>
    <mergeCell ref="A65:B65"/>
    <mergeCell ref="A33:B33"/>
    <mergeCell ref="A36:B36"/>
    <mergeCell ref="A39:B39"/>
    <mergeCell ref="A46:B46"/>
    <mergeCell ref="A6:B6"/>
    <mergeCell ref="A19:B19"/>
    <mergeCell ref="A3:L3"/>
  </mergeCells>
  <pageMargins left="0.7" right="0.7" top="0.75" bottom="0.75" header="0.3" footer="0.3"/>
  <pageSetup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U100"/>
  <sheetViews>
    <sheetView workbookViewId="0">
      <selection activeCell="U28" sqref="U28"/>
    </sheetView>
  </sheetViews>
  <sheetFormatPr defaultRowHeight="15"/>
  <cols>
    <col min="1" max="21" width="8.7109375" customWidth="1"/>
  </cols>
  <sheetData>
    <row r="5" spans="1:21">
      <c r="A5" s="20" t="s">
        <v>103</v>
      </c>
      <c r="B5" s="13" t="s">
        <v>2</v>
      </c>
      <c r="C5" s="13" t="s">
        <v>104</v>
      </c>
      <c r="D5" s="13" t="s">
        <v>3</v>
      </c>
      <c r="E5" s="13" t="s">
        <v>104</v>
      </c>
      <c r="F5" s="13" t="s">
        <v>4</v>
      </c>
      <c r="G5" s="13" t="s">
        <v>104</v>
      </c>
      <c r="H5" s="13" t="s">
        <v>5</v>
      </c>
      <c r="I5" s="13" t="s">
        <v>104</v>
      </c>
      <c r="J5" s="4" t="s">
        <v>6</v>
      </c>
      <c r="K5" s="13" t="s">
        <v>104</v>
      </c>
      <c r="L5" s="4" t="s">
        <v>7</v>
      </c>
      <c r="M5" s="13" t="s">
        <v>104</v>
      </c>
      <c r="N5" s="4" t="s">
        <v>8</v>
      </c>
      <c r="O5" s="13" t="s">
        <v>104</v>
      </c>
      <c r="P5" s="4" t="s">
        <v>9</v>
      </c>
      <c r="Q5" s="13" t="s">
        <v>104</v>
      </c>
      <c r="R5" s="4" t="s">
        <v>10</v>
      </c>
      <c r="S5" s="13" t="s">
        <v>104</v>
      </c>
      <c r="T5" s="4" t="s">
        <v>11</v>
      </c>
      <c r="U5" s="9" t="s">
        <v>104</v>
      </c>
    </row>
    <row r="6" spans="1:21">
      <c r="A6" s="14">
        <v>4</v>
      </c>
      <c r="B6" s="15">
        <v>8</v>
      </c>
      <c r="C6" s="21">
        <f>8/29*100</f>
        <v>27.586206896551722</v>
      </c>
      <c r="D6" s="16">
        <v>11</v>
      </c>
      <c r="E6" s="22">
        <f>D6/D10*100</f>
        <v>33.333333333333329</v>
      </c>
      <c r="F6" s="16">
        <v>9</v>
      </c>
      <c r="G6" s="22">
        <f>F6/F10*100</f>
        <v>21.428571428571427</v>
      </c>
      <c r="H6" s="16">
        <v>10</v>
      </c>
      <c r="I6" s="22">
        <f>H6/H10*100</f>
        <v>28.571428571428569</v>
      </c>
      <c r="J6" s="16">
        <v>9</v>
      </c>
      <c r="K6" s="22">
        <f>J6/J10*100</f>
        <v>25.714285714285712</v>
      </c>
      <c r="L6" s="16">
        <v>11</v>
      </c>
      <c r="M6" s="22">
        <f>L6/L10*100</f>
        <v>25.581395348837212</v>
      </c>
      <c r="N6" s="16">
        <v>12</v>
      </c>
      <c r="O6" s="22">
        <f>N6/N10*100</f>
        <v>27.27272727272727</v>
      </c>
      <c r="P6" s="16">
        <v>7</v>
      </c>
      <c r="Q6" s="22">
        <f>P6/P10*100</f>
        <v>26.923076923076923</v>
      </c>
      <c r="R6" s="16">
        <v>5</v>
      </c>
      <c r="S6" s="22">
        <f>R6/R10*100</f>
        <v>27.777777777777779</v>
      </c>
      <c r="T6" s="16">
        <v>9</v>
      </c>
      <c r="U6" s="22">
        <f>T6/T10*100</f>
        <v>23.076923076923077</v>
      </c>
    </row>
    <row r="7" spans="1:21">
      <c r="A7" s="14">
        <v>3</v>
      </c>
      <c r="B7" s="15">
        <v>13</v>
      </c>
      <c r="C7" s="21">
        <f>B7/29*100</f>
        <v>44.827586206896555</v>
      </c>
      <c r="D7" s="16">
        <v>11</v>
      </c>
      <c r="E7" s="16">
        <v>33.299999999999997</v>
      </c>
      <c r="F7" s="16">
        <v>19</v>
      </c>
      <c r="G7" s="22">
        <f>F7/F10*100</f>
        <v>45.238095238095241</v>
      </c>
      <c r="H7" s="16">
        <v>22</v>
      </c>
      <c r="I7" s="22">
        <f>H7/H10*100</f>
        <v>62.857142857142854</v>
      </c>
      <c r="J7" s="16">
        <v>23</v>
      </c>
      <c r="K7" s="22">
        <f>J7/J10*100</f>
        <v>65.714285714285708</v>
      </c>
      <c r="L7" s="16">
        <v>23</v>
      </c>
      <c r="M7" s="22">
        <f>L7/L10*100</f>
        <v>53.488372093023251</v>
      </c>
      <c r="N7" s="16">
        <v>25</v>
      </c>
      <c r="O7" s="22">
        <f>N7/N10*100</f>
        <v>56.81818181818182</v>
      </c>
      <c r="P7" s="16">
        <v>13</v>
      </c>
      <c r="Q7" s="16">
        <f>P7/P10*100</f>
        <v>50</v>
      </c>
      <c r="R7" s="16">
        <v>9</v>
      </c>
      <c r="S7" s="16">
        <f>R7/R10*100</f>
        <v>50</v>
      </c>
      <c r="T7" s="16">
        <v>23</v>
      </c>
      <c r="U7" s="22">
        <f>T7/T10*100</f>
        <v>58.974358974358978</v>
      </c>
    </row>
    <row r="8" spans="1:21">
      <c r="A8" s="14">
        <v>2</v>
      </c>
      <c r="B8" s="15">
        <v>6</v>
      </c>
      <c r="C8" s="21">
        <f>B8/29*100</f>
        <v>20.689655172413794</v>
      </c>
      <c r="D8" s="16">
        <v>11</v>
      </c>
      <c r="E8" s="16">
        <v>33.299999999999997</v>
      </c>
      <c r="F8" s="16">
        <v>11</v>
      </c>
      <c r="G8" s="22">
        <f>F8/F10*100</f>
        <v>26.190476190476193</v>
      </c>
      <c r="H8" s="16">
        <v>8</v>
      </c>
      <c r="I8" s="22">
        <f>H8/H10*100</f>
        <v>22.857142857142858</v>
      </c>
      <c r="J8" s="16">
        <v>3</v>
      </c>
      <c r="K8" s="22">
        <f>J8/J10*100</f>
        <v>8.5714285714285712</v>
      </c>
      <c r="L8" s="16">
        <v>8</v>
      </c>
      <c r="M8" s="22">
        <f>L8/L10*100</f>
        <v>18.604651162790699</v>
      </c>
      <c r="N8" s="16">
        <v>5</v>
      </c>
      <c r="O8" s="22">
        <f>N8/N10*100</f>
        <v>11.363636363636363</v>
      </c>
      <c r="P8" s="16">
        <v>4</v>
      </c>
      <c r="Q8" s="22">
        <f>P8/P10*100</f>
        <v>15.384615384615385</v>
      </c>
      <c r="R8" s="16">
        <v>3</v>
      </c>
      <c r="S8" s="22">
        <f>R8/R10*100</f>
        <v>16.666666666666664</v>
      </c>
      <c r="T8" s="16">
        <v>5</v>
      </c>
      <c r="U8" s="22">
        <f>T8/T10*100</f>
        <v>12.820512820512819</v>
      </c>
    </row>
    <row r="9" spans="1:21">
      <c r="A9" s="14">
        <v>1</v>
      </c>
      <c r="B9" s="15">
        <v>2</v>
      </c>
      <c r="C9" s="15">
        <f>B9/20*100</f>
        <v>10</v>
      </c>
      <c r="D9" s="16"/>
      <c r="E9" s="16"/>
      <c r="F9" s="16">
        <v>3</v>
      </c>
      <c r="G9" s="22">
        <f>F9/F10*100</f>
        <v>7.1428571428571423</v>
      </c>
      <c r="H9" s="16">
        <v>1</v>
      </c>
      <c r="I9" s="22">
        <f>H9/H10*100</f>
        <v>2.8571428571428572</v>
      </c>
      <c r="J9" s="16"/>
      <c r="K9" s="16"/>
      <c r="L9" s="16">
        <v>1</v>
      </c>
      <c r="M9" s="22">
        <f>L9/L10*100</f>
        <v>2.3255813953488373</v>
      </c>
      <c r="N9" s="16">
        <v>2</v>
      </c>
      <c r="O9" s="22">
        <f>N9/N10*100</f>
        <v>4.5454545454545459</v>
      </c>
      <c r="P9" s="16">
        <v>2</v>
      </c>
      <c r="Q9" s="22">
        <f>P9/P10*100</f>
        <v>7.6923076923076925</v>
      </c>
      <c r="R9" s="16">
        <v>1</v>
      </c>
      <c r="S9" s="22">
        <f>R9/R10*100</f>
        <v>5.5555555555555554</v>
      </c>
      <c r="T9" s="16">
        <v>2</v>
      </c>
      <c r="U9" s="22">
        <f>T9/T10*100</f>
        <v>5.1282051282051277</v>
      </c>
    </row>
    <row r="10" spans="1:21">
      <c r="A10" s="17"/>
      <c r="B10" s="17">
        <f>SUM(B6:B9)</f>
        <v>29</v>
      </c>
      <c r="C10" s="17"/>
      <c r="D10" s="17">
        <f>SUM(D6:D9)</f>
        <v>33</v>
      </c>
      <c r="E10" s="17"/>
      <c r="F10" s="17">
        <f>SUM(F6:F9)</f>
        <v>42</v>
      </c>
      <c r="G10" s="17"/>
      <c r="H10" s="17">
        <f>SUM(J6:J9)</f>
        <v>35</v>
      </c>
      <c r="I10" s="17"/>
      <c r="J10" s="17">
        <f t="shared" ref="J10:T10" si="0">SUM(J6:J9)</f>
        <v>35</v>
      </c>
      <c r="K10" s="17"/>
      <c r="L10" s="16">
        <f t="shared" si="0"/>
        <v>43</v>
      </c>
      <c r="M10" s="16"/>
      <c r="N10" s="16">
        <f t="shared" si="0"/>
        <v>44</v>
      </c>
      <c r="O10" s="16"/>
      <c r="P10" s="16">
        <f t="shared" si="0"/>
        <v>26</v>
      </c>
      <c r="Q10" s="16"/>
      <c r="R10" s="16">
        <f t="shared" si="0"/>
        <v>18</v>
      </c>
      <c r="S10" s="16"/>
      <c r="T10" s="16">
        <f t="shared" si="0"/>
        <v>39</v>
      </c>
      <c r="U10" s="16"/>
    </row>
    <row r="28" spans="2:16">
      <c r="B28" s="37" t="s">
        <v>105</v>
      </c>
      <c r="C28" s="37"/>
      <c r="D28" s="37"/>
      <c r="E28" s="37"/>
      <c r="F28" s="37"/>
      <c r="G28" s="37"/>
      <c r="K28" s="37" t="s">
        <v>108</v>
      </c>
      <c r="L28" s="37"/>
      <c r="M28" s="37"/>
      <c r="N28" s="37"/>
      <c r="O28" s="37"/>
      <c r="P28" s="37"/>
    </row>
    <row r="45" spans="2:16">
      <c r="B45" s="37" t="s">
        <v>106</v>
      </c>
      <c r="C45" s="37"/>
      <c r="D45" s="37"/>
      <c r="E45" s="37"/>
      <c r="F45" s="37"/>
      <c r="G45" s="37"/>
      <c r="K45" s="37" t="s">
        <v>109</v>
      </c>
      <c r="L45" s="37"/>
      <c r="M45" s="37"/>
      <c r="N45" s="37"/>
      <c r="O45" s="37"/>
      <c r="P45" s="37"/>
    </row>
    <row r="64" spans="2:16">
      <c r="B64" s="37" t="s">
        <v>107</v>
      </c>
      <c r="C64" s="37"/>
      <c r="D64" s="37"/>
      <c r="E64" s="37"/>
      <c r="F64" s="37"/>
      <c r="G64" s="37"/>
      <c r="K64" s="37" t="s">
        <v>110</v>
      </c>
      <c r="L64" s="37"/>
      <c r="M64" s="37"/>
      <c r="N64" s="37"/>
      <c r="O64" s="37"/>
      <c r="P64" s="37"/>
    </row>
    <row r="82" spans="2:16">
      <c r="B82" s="37" t="s">
        <v>111</v>
      </c>
      <c r="C82" s="37"/>
      <c r="D82" s="37"/>
      <c r="E82" s="37"/>
      <c r="F82" s="37"/>
      <c r="G82" s="37"/>
      <c r="K82" s="37" t="s">
        <v>112</v>
      </c>
      <c r="L82" s="37"/>
      <c r="M82" s="37"/>
      <c r="N82" s="37"/>
      <c r="O82" s="37"/>
      <c r="P82" s="37"/>
    </row>
    <row r="100" spans="2:16">
      <c r="B100" s="38" t="s">
        <v>113</v>
      </c>
      <c r="C100" s="38"/>
      <c r="D100" s="38"/>
      <c r="E100" s="38"/>
      <c r="F100" s="38"/>
      <c r="G100" s="38"/>
      <c r="K100" s="37" t="s">
        <v>114</v>
      </c>
      <c r="L100" s="37"/>
      <c r="M100" s="37"/>
      <c r="N100" s="37"/>
      <c r="O100" s="37"/>
      <c r="P100" s="37"/>
    </row>
  </sheetData>
  <mergeCells count="10">
    <mergeCell ref="B82:G82"/>
    <mergeCell ref="K82:P82"/>
    <mergeCell ref="B100:G100"/>
    <mergeCell ref="K100:P100"/>
    <mergeCell ref="B28:G28"/>
    <mergeCell ref="B45:G45"/>
    <mergeCell ref="B64:G64"/>
    <mergeCell ref="K28:P28"/>
    <mergeCell ref="K45:P45"/>
    <mergeCell ref="K64:P6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V31"/>
  <sheetViews>
    <sheetView topLeftCell="A7" workbookViewId="0">
      <selection activeCell="Y25" sqref="Y25"/>
    </sheetView>
  </sheetViews>
  <sheetFormatPr defaultRowHeight="15"/>
  <cols>
    <col min="1" max="1" width="8.85546875" customWidth="1"/>
    <col min="2" max="2" width="9.140625" hidden="1" customWidth="1"/>
    <col min="4" max="4" width="0.140625" hidden="1" customWidth="1"/>
    <col min="5" max="5" width="9" customWidth="1"/>
    <col min="6" max="6" width="0.28515625" hidden="1" customWidth="1"/>
    <col min="7" max="7" width="9.140625" customWidth="1"/>
    <col min="8" max="8" width="1" hidden="1" customWidth="1"/>
    <col min="9" max="9" width="9" customWidth="1"/>
    <col min="10" max="10" width="9.140625" hidden="1" customWidth="1"/>
    <col min="11" max="11" width="9" customWidth="1"/>
    <col min="12" max="12" width="9.140625" hidden="1" customWidth="1"/>
    <col min="13" max="13" width="8.85546875" customWidth="1"/>
    <col min="14" max="14" width="0.28515625" hidden="1" customWidth="1"/>
    <col min="15" max="15" width="8.85546875" customWidth="1"/>
    <col min="16" max="16" width="9.140625" hidden="1" customWidth="1"/>
    <col min="18" max="18" width="9.140625" hidden="1" customWidth="1"/>
    <col min="19" max="19" width="9" customWidth="1"/>
    <col min="20" max="20" width="0.42578125" hidden="1" customWidth="1"/>
  </cols>
  <sheetData>
    <row r="4" spans="1:21" ht="63.75">
      <c r="A4" s="20" t="s">
        <v>103</v>
      </c>
      <c r="B4" s="13" t="s">
        <v>2</v>
      </c>
      <c r="C4" s="13" t="s">
        <v>115</v>
      </c>
      <c r="D4" s="13" t="s">
        <v>3</v>
      </c>
      <c r="E4" s="13" t="s">
        <v>3</v>
      </c>
      <c r="F4" s="13" t="s">
        <v>4</v>
      </c>
      <c r="G4" s="13" t="s">
        <v>4</v>
      </c>
      <c r="H4" s="13" t="s">
        <v>5</v>
      </c>
      <c r="I4" s="13" t="s">
        <v>5</v>
      </c>
      <c r="J4" s="4" t="s">
        <v>6</v>
      </c>
      <c r="K4" s="13" t="s">
        <v>6</v>
      </c>
      <c r="L4" s="4" t="s">
        <v>7</v>
      </c>
      <c r="M4" s="13" t="s">
        <v>7</v>
      </c>
      <c r="N4" s="4" t="s">
        <v>8</v>
      </c>
      <c r="O4" s="13" t="s">
        <v>116</v>
      </c>
      <c r="P4" s="4" t="s">
        <v>9</v>
      </c>
      <c r="Q4" s="13" t="s">
        <v>9</v>
      </c>
      <c r="R4" s="4" t="s">
        <v>10</v>
      </c>
      <c r="S4" s="13" t="s">
        <v>10</v>
      </c>
      <c r="T4" s="4" t="s">
        <v>11</v>
      </c>
      <c r="U4" s="9" t="s">
        <v>11</v>
      </c>
    </row>
    <row r="5" spans="1:21">
      <c r="A5" s="14">
        <v>4</v>
      </c>
      <c r="B5" s="15">
        <v>8</v>
      </c>
      <c r="C5" s="21">
        <f>8/29*100</f>
        <v>27.586206896551722</v>
      </c>
      <c r="D5" s="16">
        <v>11</v>
      </c>
      <c r="E5" s="22">
        <f>D5/D9*100</f>
        <v>33.333333333333329</v>
      </c>
      <c r="F5" s="16">
        <v>9</v>
      </c>
      <c r="G5" s="22">
        <f>F5/F9*100</f>
        <v>21.428571428571427</v>
      </c>
      <c r="H5" s="16">
        <v>10</v>
      </c>
      <c r="I5" s="22">
        <f>H5/H9*100</f>
        <v>28.571428571428569</v>
      </c>
      <c r="J5" s="16">
        <v>9</v>
      </c>
      <c r="K5" s="22">
        <f>J5/J9*100</f>
        <v>25.714285714285712</v>
      </c>
      <c r="L5" s="16">
        <v>11</v>
      </c>
      <c r="M5" s="22">
        <f>L5/L9*100</f>
        <v>25.581395348837212</v>
      </c>
      <c r="N5" s="16">
        <v>12</v>
      </c>
      <c r="O5" s="22">
        <f>N5/N9*100</f>
        <v>27.27272727272727</v>
      </c>
      <c r="P5" s="16">
        <v>7</v>
      </c>
      <c r="Q5" s="22">
        <f>P5/P9*100</f>
        <v>26.923076923076923</v>
      </c>
      <c r="R5" s="16">
        <v>5</v>
      </c>
      <c r="S5" s="22">
        <f>R5/R9*100</f>
        <v>27.777777777777779</v>
      </c>
      <c r="T5" s="16">
        <v>9</v>
      </c>
      <c r="U5" s="22">
        <f>T5/T9*100</f>
        <v>23.076923076923077</v>
      </c>
    </row>
    <row r="6" spans="1:21">
      <c r="A6" s="14">
        <v>3</v>
      </c>
      <c r="B6" s="15">
        <v>13</v>
      </c>
      <c r="C6" s="21">
        <f>B6/29*100</f>
        <v>44.827586206896555</v>
      </c>
      <c r="D6" s="16">
        <v>11</v>
      </c>
      <c r="E6" s="16">
        <v>33.299999999999997</v>
      </c>
      <c r="F6" s="16">
        <v>19</v>
      </c>
      <c r="G6" s="22">
        <f>F6/F9*100</f>
        <v>45.238095238095241</v>
      </c>
      <c r="H6" s="16">
        <v>22</v>
      </c>
      <c r="I6" s="22">
        <f>H6/H9*100</f>
        <v>62.857142857142854</v>
      </c>
      <c r="J6" s="16">
        <v>23</v>
      </c>
      <c r="K6" s="22">
        <f>J6/J9*100</f>
        <v>65.714285714285708</v>
      </c>
      <c r="L6" s="16">
        <v>23</v>
      </c>
      <c r="M6" s="22">
        <f>L6/L9*100</f>
        <v>53.488372093023251</v>
      </c>
      <c r="N6" s="16">
        <v>25</v>
      </c>
      <c r="O6" s="22">
        <f>N6/N9*100</f>
        <v>56.81818181818182</v>
      </c>
      <c r="P6" s="16">
        <v>13</v>
      </c>
      <c r="Q6" s="16">
        <f>P6/P9*100</f>
        <v>50</v>
      </c>
      <c r="R6" s="16">
        <v>9</v>
      </c>
      <c r="S6" s="16">
        <f>R6/R9*100</f>
        <v>50</v>
      </c>
      <c r="T6" s="16">
        <v>23</v>
      </c>
      <c r="U6" s="22">
        <f>T6/T9*100</f>
        <v>58.974358974358978</v>
      </c>
    </row>
    <row r="7" spans="1:21">
      <c r="A7" s="14">
        <v>2</v>
      </c>
      <c r="B7" s="15">
        <v>6</v>
      </c>
      <c r="C7" s="21">
        <f>B7/29*100</f>
        <v>20.689655172413794</v>
      </c>
      <c r="D7" s="16">
        <v>11</v>
      </c>
      <c r="E7" s="16">
        <v>33.299999999999997</v>
      </c>
      <c r="F7" s="16">
        <v>11</v>
      </c>
      <c r="G7" s="22">
        <f>F7/F9*100</f>
        <v>26.190476190476193</v>
      </c>
      <c r="H7" s="16">
        <v>8</v>
      </c>
      <c r="I7" s="22">
        <f>H7/H9*100</f>
        <v>22.857142857142858</v>
      </c>
      <c r="J7" s="16">
        <v>3</v>
      </c>
      <c r="K7" s="22">
        <f>J7/J9*100</f>
        <v>8.5714285714285712</v>
      </c>
      <c r="L7" s="16">
        <v>8</v>
      </c>
      <c r="M7" s="22">
        <f>L7/L9*100</f>
        <v>18.604651162790699</v>
      </c>
      <c r="N7" s="16">
        <v>5</v>
      </c>
      <c r="O7" s="22">
        <f>N7/N9*100</f>
        <v>11.363636363636363</v>
      </c>
      <c r="P7" s="16">
        <v>4</v>
      </c>
      <c r="Q7" s="22">
        <f>P7/P9*100</f>
        <v>15.384615384615385</v>
      </c>
      <c r="R7" s="16">
        <v>3</v>
      </c>
      <c r="S7" s="22">
        <f>R7/R9*100</f>
        <v>16.666666666666664</v>
      </c>
      <c r="T7" s="16">
        <v>5</v>
      </c>
      <c r="U7" s="22">
        <f>T7/T9*100</f>
        <v>12.820512820512819</v>
      </c>
    </row>
    <row r="8" spans="1:21">
      <c r="A8" s="14">
        <v>1</v>
      </c>
      <c r="B8" s="15">
        <v>2</v>
      </c>
      <c r="C8" s="15">
        <f>B8/20*100</f>
        <v>10</v>
      </c>
      <c r="D8" s="16"/>
      <c r="E8" s="16"/>
      <c r="F8" s="16">
        <v>3</v>
      </c>
      <c r="G8" s="22">
        <f>F8/F9*100</f>
        <v>7.1428571428571423</v>
      </c>
      <c r="H8" s="16">
        <v>1</v>
      </c>
      <c r="I8" s="22">
        <f>H8/H9*100</f>
        <v>2.8571428571428572</v>
      </c>
      <c r="J8" s="16"/>
      <c r="K8" s="16"/>
      <c r="L8" s="16">
        <v>1</v>
      </c>
      <c r="M8" s="22">
        <f>L8/L9*100</f>
        <v>2.3255813953488373</v>
      </c>
      <c r="N8" s="16">
        <v>2</v>
      </c>
      <c r="O8" s="22">
        <f>N8/N9*100</f>
        <v>4.5454545454545459</v>
      </c>
      <c r="P8" s="16">
        <v>2</v>
      </c>
      <c r="Q8" s="22">
        <f>P8/P9*100</f>
        <v>7.6923076923076925</v>
      </c>
      <c r="R8" s="16">
        <v>1</v>
      </c>
      <c r="S8" s="22">
        <f>R8/R9*100</f>
        <v>5.5555555555555554</v>
      </c>
      <c r="T8" s="16">
        <v>2</v>
      </c>
      <c r="U8" s="22">
        <f>T8/T9*100</f>
        <v>5.1282051282051277</v>
      </c>
    </row>
    <row r="9" spans="1:21">
      <c r="A9" s="17"/>
      <c r="B9" s="17">
        <f>SUM(B5:B8)</f>
        <v>29</v>
      </c>
      <c r="C9" s="17"/>
      <c r="D9" s="17">
        <f>SUM(D5:D8)</f>
        <v>33</v>
      </c>
      <c r="E9" s="17"/>
      <c r="F9" s="17">
        <f>SUM(F5:F8)</f>
        <v>42</v>
      </c>
      <c r="G9" s="17"/>
      <c r="H9" s="17">
        <f>SUM(J5:J8)</f>
        <v>35</v>
      </c>
      <c r="I9" s="17"/>
      <c r="J9" s="17">
        <f t="shared" ref="J9:T9" si="0">SUM(J5:J8)</f>
        <v>35</v>
      </c>
      <c r="K9" s="17"/>
      <c r="L9" s="16">
        <f t="shared" si="0"/>
        <v>43</v>
      </c>
      <c r="M9" s="16"/>
      <c r="N9" s="16">
        <f t="shared" si="0"/>
        <v>44</v>
      </c>
      <c r="O9" s="16"/>
      <c r="P9" s="16">
        <f t="shared" si="0"/>
        <v>26</v>
      </c>
      <c r="Q9" s="16"/>
      <c r="R9" s="16">
        <f t="shared" si="0"/>
        <v>18</v>
      </c>
      <c r="S9" s="16"/>
      <c r="T9" s="16">
        <f t="shared" si="0"/>
        <v>39</v>
      </c>
      <c r="U9" s="16"/>
    </row>
    <row r="31" spans="3:22">
      <c r="C31" t="s">
        <v>2</v>
      </c>
      <c r="E31" t="s">
        <v>3</v>
      </c>
      <c r="G31" s="23" t="s">
        <v>4</v>
      </c>
      <c r="I31" s="23" t="s">
        <v>5</v>
      </c>
      <c r="K31" s="38" t="s">
        <v>118</v>
      </c>
      <c r="L31" s="38"/>
      <c r="M31" s="38"/>
      <c r="N31" s="38"/>
      <c r="O31" s="38"/>
      <c r="Q31" t="s">
        <v>117</v>
      </c>
      <c r="S31" t="s">
        <v>9</v>
      </c>
      <c r="U31" s="23" t="s">
        <v>10</v>
      </c>
      <c r="V31" s="23" t="s">
        <v>11</v>
      </c>
    </row>
  </sheetData>
  <mergeCells count="1">
    <mergeCell ref="K31:O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diem</vt:lpstr>
      <vt:lpstr>Bieu do don</vt:lpstr>
      <vt:lpstr>Bieu do cot</vt:lpstr>
    </vt:vector>
  </TitlesOfParts>
  <Company>VietForum.vn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bienphongvnn</dc:creator>
  <cp:lastModifiedBy>bienphongvnn</cp:lastModifiedBy>
  <cp:lastPrinted>2017-12-07T09:35:41Z</cp:lastPrinted>
  <dcterms:created xsi:type="dcterms:W3CDTF">2016-04-25T03:35:10Z</dcterms:created>
  <dcterms:modified xsi:type="dcterms:W3CDTF">2017-12-08T06:46:44Z</dcterms:modified>
</cp:coreProperties>
</file>